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 activeTab="2"/>
  </bookViews>
  <sheets>
    <sheet name="Титульник" sheetId="1" r:id="rId1"/>
    <sheet name="Часть 1" sheetId="2" r:id="rId2"/>
    <sheet name="Часть 2" sheetId="3" r:id="rId3"/>
    <sheet name="Часть 3" sheetId="4" r:id="rId4"/>
  </sheets>
  <definedNames>
    <definedName name="_xlnm.Print_Area" localSheetId="0">Титульник!$A$1:$E$21</definedName>
    <definedName name="_xlnm.Print_Area" localSheetId="1">'Часть 1'!$A$1:$O$336</definedName>
    <definedName name="_xlnm.Print_Area" localSheetId="2">'Часть 2'!$A$1:$O$27</definedName>
    <definedName name="_xlnm.Print_Area" localSheetId="3">'Часть 3'!$A$1:$O$23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7" i="2" l="1"/>
  <c r="J224" i="2" l="1"/>
  <c r="J179" i="2" l="1"/>
  <c r="J130" i="2"/>
  <c r="N117" i="2"/>
  <c r="O117" i="2" s="1"/>
  <c r="J80" i="2" l="1"/>
  <c r="J26" i="2"/>
  <c r="J27" i="2" l="1"/>
  <c r="N176" i="2" l="1"/>
  <c r="O176" i="2" s="1"/>
  <c r="K176" i="2"/>
  <c r="L176" i="2" s="1"/>
  <c r="N357" i="2" l="1"/>
  <c r="O357" i="2" s="1"/>
  <c r="K357" i="2"/>
  <c r="L357" i="2" s="1"/>
  <c r="N356" i="2"/>
  <c r="O356" i="2" s="1"/>
  <c r="K356" i="2"/>
  <c r="L356" i="2" s="1"/>
  <c r="E356" i="2"/>
  <c r="D356" i="2"/>
  <c r="C356" i="2"/>
  <c r="B356" i="2"/>
  <c r="A356" i="2"/>
  <c r="L353" i="2"/>
  <c r="O353" i="2" s="1"/>
  <c r="K353" i="2"/>
  <c r="N353" i="2" s="1"/>
  <c r="J353" i="2"/>
  <c r="M353" i="2" s="1"/>
  <c r="F353" i="2"/>
  <c r="E353" i="2"/>
  <c r="D353" i="2"/>
  <c r="C353" i="2"/>
  <c r="B353" i="2"/>
  <c r="J77" i="2" l="1"/>
  <c r="K177" i="2" l="1"/>
  <c r="L177" i="2" s="1"/>
  <c r="F178" i="2" l="1"/>
  <c r="E178" i="2"/>
  <c r="D178" i="2"/>
  <c r="C178" i="2"/>
  <c r="B178" i="2"/>
  <c r="A178" i="2"/>
  <c r="N129" i="2"/>
  <c r="O129" i="2" s="1"/>
  <c r="K129" i="2"/>
  <c r="L129" i="2" s="1"/>
  <c r="N119" i="2"/>
  <c r="O119" i="2" s="1"/>
  <c r="K126" i="2"/>
  <c r="L126" i="2" s="1"/>
  <c r="N75" i="2" l="1"/>
  <c r="O75" i="2" s="1"/>
  <c r="N76" i="2"/>
  <c r="O76" i="2" s="1"/>
  <c r="N77" i="2"/>
  <c r="O77" i="2" s="1"/>
  <c r="N78" i="2"/>
  <c r="O78" i="2" s="1"/>
  <c r="N79" i="2"/>
  <c r="O79" i="2" s="1"/>
  <c r="L78" i="2"/>
  <c r="K78" i="2"/>
  <c r="K77" i="2"/>
  <c r="L77" i="2" s="1"/>
  <c r="J79" i="2" l="1"/>
  <c r="N310" i="2" l="1"/>
  <c r="O310" i="2" s="1"/>
  <c r="N309" i="2"/>
  <c r="O309" i="2" s="1"/>
  <c r="K309" i="2"/>
  <c r="L309" i="2" s="1"/>
  <c r="E309" i="2"/>
  <c r="C309" i="2"/>
  <c r="B309" i="2"/>
  <c r="A309" i="2"/>
  <c r="L306" i="2"/>
  <c r="O306" i="2" s="1"/>
  <c r="K306" i="2"/>
  <c r="N306" i="2" s="1"/>
  <c r="J306" i="2"/>
  <c r="M306" i="2" s="1"/>
  <c r="F306" i="2"/>
  <c r="E306" i="2"/>
  <c r="D306" i="2"/>
  <c r="C306" i="2"/>
  <c r="B306" i="2"/>
  <c r="E126" i="2" l="1"/>
  <c r="D126" i="2"/>
  <c r="C126" i="2"/>
  <c r="B126" i="2"/>
  <c r="A126" i="2"/>
  <c r="K178" i="2"/>
  <c r="L178" i="2" s="1"/>
  <c r="N178" i="2"/>
  <c r="O178" i="2" s="1"/>
  <c r="N80" i="2" l="1"/>
  <c r="O80" i="2" s="1"/>
  <c r="K76" i="2"/>
  <c r="L76" i="2" s="1"/>
  <c r="K75" i="2"/>
  <c r="L75" i="2" s="1"/>
  <c r="F75" i="2"/>
  <c r="E75" i="2"/>
  <c r="D75" i="2"/>
  <c r="C75" i="2"/>
  <c r="B75" i="2"/>
  <c r="A75" i="2"/>
  <c r="N74" i="2"/>
  <c r="O74" i="2" s="1"/>
  <c r="K74" i="2"/>
  <c r="N73" i="2"/>
  <c r="O73" i="2" s="1"/>
  <c r="K73" i="2"/>
  <c r="F73" i="2"/>
  <c r="E73" i="2"/>
  <c r="D73" i="2"/>
  <c r="C73" i="2"/>
  <c r="B73" i="2"/>
  <c r="A73" i="2"/>
  <c r="L70" i="2"/>
  <c r="O70" i="2" s="1"/>
  <c r="K70" i="2"/>
  <c r="N70" i="2" s="1"/>
  <c r="J70" i="2"/>
  <c r="M70" i="2" s="1"/>
  <c r="F70" i="2"/>
  <c r="E70" i="2"/>
  <c r="D70" i="2"/>
  <c r="C70" i="2"/>
  <c r="B70" i="2"/>
  <c r="N27" i="2"/>
  <c r="O27" i="2" s="1"/>
  <c r="N26" i="2"/>
  <c r="O26" i="2" s="1"/>
  <c r="N25" i="2"/>
  <c r="O25" i="2" s="1"/>
  <c r="K25" i="2"/>
  <c r="L25" i="2" s="1"/>
  <c r="N24" i="2"/>
  <c r="O24" i="2" s="1"/>
  <c r="K24" i="2"/>
  <c r="L24" i="2" s="1"/>
  <c r="F24" i="2"/>
  <c r="E24" i="2"/>
  <c r="D24" i="2"/>
  <c r="C24" i="2"/>
  <c r="B24" i="2"/>
  <c r="A24" i="2"/>
  <c r="N23" i="2"/>
  <c r="O23" i="2" s="1"/>
  <c r="K23" i="2"/>
  <c r="N22" i="2"/>
  <c r="O22" i="2" s="1"/>
  <c r="K22" i="2"/>
  <c r="F22" i="2"/>
  <c r="E22" i="2"/>
  <c r="D22" i="2"/>
  <c r="C22" i="2"/>
  <c r="B22" i="2"/>
  <c r="A22" i="2"/>
  <c r="L19" i="2"/>
  <c r="O19" i="2" s="1"/>
  <c r="K19" i="2"/>
  <c r="N19" i="2" s="1"/>
  <c r="J19" i="2"/>
  <c r="M19" i="2" s="1"/>
  <c r="F19" i="2"/>
  <c r="E19" i="2"/>
  <c r="D19" i="2"/>
  <c r="C19" i="2"/>
  <c r="B19" i="2"/>
  <c r="B123" i="2"/>
  <c r="C123" i="2"/>
  <c r="D123" i="2"/>
  <c r="E123" i="2"/>
  <c r="F123" i="2"/>
  <c r="J123" i="2"/>
  <c r="M123" i="2" s="1"/>
  <c r="K123" i="2"/>
  <c r="N123" i="2" s="1"/>
  <c r="L123" i="2"/>
  <c r="O123" i="2" s="1"/>
  <c r="A128" i="2"/>
  <c r="B128" i="2"/>
  <c r="C128" i="2"/>
  <c r="D128" i="2"/>
  <c r="E128" i="2"/>
  <c r="K128" i="2"/>
  <c r="L128" i="2" s="1"/>
  <c r="N128" i="2"/>
  <c r="O128" i="2" s="1"/>
  <c r="K130" i="2"/>
  <c r="N130" i="2"/>
  <c r="O130" i="2" s="1"/>
  <c r="K26" i="2" l="1"/>
  <c r="K79" i="2"/>
  <c r="L74" i="2"/>
  <c r="L80" i="2" s="1"/>
  <c r="K80" i="2"/>
  <c r="K27" i="2"/>
  <c r="L22" i="2"/>
  <c r="L26" i="2" s="1"/>
  <c r="L23" i="2"/>
  <c r="L27" i="2" s="1"/>
  <c r="L73" i="2"/>
  <c r="L79" i="2" s="1"/>
  <c r="L130" i="2"/>
  <c r="K224" i="2"/>
  <c r="L224" i="2" l="1"/>
  <c r="L179" i="2"/>
  <c r="K179" i="2" l="1"/>
  <c r="N267" i="2" l="1"/>
  <c r="O267" i="2" s="1"/>
  <c r="L267" i="2"/>
  <c r="K267" i="2"/>
  <c r="N266" i="2"/>
  <c r="O266" i="2" s="1"/>
  <c r="K266" i="2"/>
  <c r="L266" i="2" s="1"/>
  <c r="F266" i="2"/>
  <c r="E266" i="2"/>
  <c r="D266" i="2"/>
  <c r="C266" i="2"/>
  <c r="B266" i="2"/>
  <c r="A266" i="2"/>
  <c r="F263" i="2"/>
  <c r="E263" i="2"/>
  <c r="D263" i="2"/>
  <c r="C263" i="2"/>
  <c r="B263" i="2"/>
  <c r="A22" i="3" l="1"/>
  <c r="N21" i="3"/>
  <c r="L21" i="3"/>
  <c r="N20" i="3"/>
  <c r="L20" i="3"/>
  <c r="F20" i="3"/>
  <c r="E20" i="3"/>
  <c r="D20" i="3"/>
  <c r="C20" i="3"/>
  <c r="B20" i="3"/>
  <c r="A20" i="3"/>
  <c r="N17" i="3"/>
  <c r="L17" i="3"/>
  <c r="J17" i="3"/>
  <c r="F17" i="3"/>
  <c r="E17" i="3"/>
  <c r="D17" i="3"/>
  <c r="C17" i="3"/>
  <c r="B17" i="3"/>
  <c r="E16" i="3"/>
  <c r="B16" i="3"/>
  <c r="N224" i="2" l="1"/>
  <c r="O224" i="2" s="1"/>
  <c r="N222" i="2"/>
  <c r="O222" i="2" s="1"/>
  <c r="K222" i="2"/>
  <c r="F222" i="2"/>
  <c r="E222" i="2"/>
  <c r="D222" i="2"/>
  <c r="C222" i="2"/>
  <c r="B222" i="2"/>
  <c r="A222" i="2"/>
  <c r="L219" i="2"/>
  <c r="K219" i="2"/>
  <c r="J219" i="2"/>
  <c r="F219" i="2"/>
  <c r="E219" i="2"/>
  <c r="D219" i="2"/>
  <c r="C219" i="2"/>
  <c r="B219" i="2"/>
  <c r="M219" i="2" l="1"/>
  <c r="M256" i="2"/>
  <c r="J263" i="2" s="1"/>
  <c r="M263" i="2" s="1"/>
  <c r="O219" i="2"/>
  <c r="O256" i="2"/>
  <c r="L263" i="2" s="1"/>
  <c r="O263" i="2" s="1"/>
  <c r="N219" i="2"/>
  <c r="N256" i="2"/>
  <c r="K263" i="2" s="1"/>
  <c r="N263" i="2" s="1"/>
  <c r="L222" i="2"/>
  <c r="N179" i="2"/>
  <c r="O179" i="2" s="1"/>
  <c r="N175" i="2"/>
  <c r="O175" i="2" s="1"/>
  <c r="K175" i="2"/>
  <c r="L175" i="2" s="1"/>
  <c r="F175" i="2"/>
  <c r="E175" i="2"/>
  <c r="D175" i="2"/>
  <c r="C175" i="2"/>
  <c r="B175" i="2"/>
  <c r="A175" i="2"/>
  <c r="L172" i="2"/>
  <c r="O172" i="2" s="1"/>
  <c r="K172" i="2"/>
  <c r="N172" i="2" s="1"/>
  <c r="J172" i="2"/>
  <c r="M172" i="2" s="1"/>
  <c r="F172" i="2"/>
  <c r="E172" i="2"/>
  <c r="D172" i="2"/>
  <c r="C172" i="2"/>
  <c r="B172" i="2"/>
</calcChain>
</file>

<file path=xl/sharedStrings.xml><?xml version="1.0" encoding="utf-8"?>
<sst xmlns="http://schemas.openxmlformats.org/spreadsheetml/2006/main" count="913" uniqueCount="202">
  <si>
    <t>к Приказу МКУ «Управление образования»</t>
  </si>
  <si>
    <t>Муниципальное задание</t>
  </si>
  <si>
    <t>Коды</t>
  </si>
  <si>
    <t>Виды деятельности муниципального учреждения (обособленного подразделения)</t>
  </si>
  <si>
    <t xml:space="preserve">Форма по ОКУД </t>
  </si>
  <si>
    <t>Дата</t>
  </si>
  <si>
    <t xml:space="preserve">по сводному реестру  </t>
  </si>
  <si>
    <t>По ОКВЭД</t>
  </si>
  <si>
    <t>Раздел I</t>
  </si>
  <si>
    <t>Уникальный номер</t>
  </si>
  <si>
    <t>по базовому</t>
  </si>
  <si>
    <t>2. Категории потребителей муниципальной услуги</t>
  </si>
  <si>
    <t xml:space="preserve">(отраслевому) перечню </t>
  </si>
  <si>
    <r>
      <t>3.1. Показатели, характеризующие качество муниципальной услуги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:</t>
    </r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</si>
  <si>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</si>
  <si>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</si>
  <si>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</si>
  <si>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Категория потребителей</t>
  </si>
  <si>
    <t>Возраст обучающихся</t>
  </si>
  <si>
    <t>Формы образования и формы реализации образовательных программ</t>
  </si>
  <si>
    <t>(наименование показателя)</t>
  </si>
  <si>
    <t>наименование</t>
  </si>
  <si>
    <t>код</t>
  </si>
  <si>
    <t>-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</si>
  <si>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</si>
  <si>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процент</t>
  </si>
  <si>
    <t>3.2. Показатели, характеризующие объем муниципальной услуги:</t>
  </si>
  <si>
    <t>еднница измерения по ОКЕИ</t>
  </si>
  <si>
    <t>Показатель качества муниципальной услуги</t>
  </si>
  <si>
    <t>Значение показателя качества муниципальной услуги</t>
  </si>
  <si>
    <t>Значение показателя объема муниципальной услуги</t>
  </si>
  <si>
    <t>Среднегодовой размер платы муниципальной услуги</t>
  </si>
  <si>
    <t>4. Нормативные правовые акты, устанавливающие размер платы (цену, тариф), либо порядок его (её)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</si>
  <si>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</si>
  <si>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</si>
  <si>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</si>
  <si>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</si>
  <si>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</si>
  <si>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</si>
  <si>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</si>
  <si>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</si>
  <si>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1. Федеральный Закон от 06.10.2003 № 131-ФЗ "Об общих принципах местного самоуправления в Российской Федерации"</t>
  </si>
  <si>
    <t>2. Федеральный Закон от 12.01.1996  № 7-ФЗ"О некоммерческих организациях"</t>
  </si>
  <si>
    <t>3. Постановление администрации Енисейского района от 07.12.2015 №975-п "Об утверждении Положения о формировании муниципального задания и финансовом обеспечении муниципального задания"</t>
  </si>
  <si>
    <t xml:space="preserve">5. Устав общеобразовательного учреждения от </t>
  </si>
  <si>
    <t>6. Законодательство РФ, Красноярского края в области образования и нормативно-правовые акты Енисейского района</t>
  </si>
  <si>
    <t xml:space="preserve">7. Распоряжение администрации Енисейского района от </t>
  </si>
  <si>
    <t>5.2. Порядок информирования потенциальных потребителей муниципальной услуги:</t>
  </si>
  <si>
    <t>4. Постановление администрации Енисейского района от 26.08.2009 № 516-п "Об утверждении стандарта качества оказания муниципальных услуг в области дошкольного, начального общего, основного общего, среднего (полного) общего, дополнительного образования детей</t>
  </si>
  <si>
    <t>Способ информирования</t>
  </si>
  <si>
    <t>Состав размещаемой информации</t>
  </si>
  <si>
    <t>Частота обновления информации</t>
  </si>
  <si>
    <t>Ведениесайта</t>
  </si>
  <si>
    <t>Регулярно</t>
  </si>
  <si>
    <t>Ежегодно</t>
  </si>
  <si>
    <t>текущая и оперативная информация  о деятельности общеобразовательного учреждения и системе взаимодействия</t>
  </si>
  <si>
    <t>Ежемесячно</t>
  </si>
  <si>
    <t>Публичный доклад</t>
  </si>
  <si>
    <t>Информационный стенд</t>
  </si>
  <si>
    <t>содержание образовательных программ учреждений</t>
  </si>
  <si>
    <t>Часть 1. Сведения об оказываемых муниципальных услугах</t>
  </si>
  <si>
    <t>3. Показатели, характеризующие объем и (или) качество работы:</t>
  </si>
  <si>
    <t>3.1. Показатели, характеризующие качество работы: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</si>
  <si>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</si>
  <si>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</si>
  <si>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</si>
  <si>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Значение показателя качества работы</t>
  </si>
  <si>
    <t>Показатель объема работы</t>
  </si>
  <si>
    <t>Показатель объема услуги</t>
  </si>
  <si>
    <t>Значение показателя объема работы</t>
  </si>
  <si>
    <r>
      <t>Часть 3. Прочие сведения о муниципальном задании</t>
    </r>
    <r>
      <rPr>
        <vertAlign val="superscript"/>
        <sz val="8"/>
        <color theme="1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</si>
  <si>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задания:</t>
  </si>
  <si>
    <t>Ликвидация или реорганизация учреждения образования; исключение муниципальной услуги из ведомственного перечня муниципальных услуг; иные предусмотренные актами случаи, влекущие за собой невозможность оказания муниципальной услуги, неустранимую в краткосрочном периоде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</si>
  <si>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</si>
  <si>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задания:</t>
  </si>
  <si>
    <t>Форма контроля</t>
  </si>
  <si>
    <t>Периодичность</t>
  </si>
  <si>
    <t>Органы, осуществляющие контроль за выполнением муниципального задания</t>
  </si>
  <si>
    <t xml:space="preserve">Контроль за выполнением муниципального задания </t>
  </si>
  <si>
    <t>ежеквартально, до 20 числа месяца следующего за отчетным</t>
  </si>
  <si>
    <t>МКУ «Управление образования»</t>
  </si>
  <si>
    <t>Проведение мониторинга основных показателей работы за определенный период</t>
  </si>
  <si>
    <t>Анализ обращений и жалоб в Управление образования, проведение по фактам обращений служебных расследований с привлечением соответствующих специалистов по выявленным нарушениям</t>
  </si>
  <si>
    <t>Проведение контрольных мероприятий</t>
  </si>
  <si>
    <t>4.3. Иные требования к отчетности о выполнении муниципального задания____________________________________________________________________________________________</t>
  </si>
  <si>
    <t>5. Иная информация, необходимая для исполнения (контроля за исполнением) муниципального задания____________________________________________________________________</t>
  </si>
  <si>
    <t>1. Наименование муниципальной услуги:</t>
  </si>
  <si>
    <t>3. Показатели, характеризующие объем и (или) качество муниципальной услуги:</t>
  </si>
  <si>
    <t>003 не указано</t>
  </si>
  <si>
    <t>01 Очная</t>
  </si>
  <si>
    <t>человек</t>
  </si>
  <si>
    <t>Итого по показателям, характеризующих объем муниципальной услуги: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</si>
  <si>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t>
  </si>
  <si>
    <t>2. Категории потребителей работы:</t>
  </si>
  <si>
    <t xml:space="preserve"> Реализация основных общеобразовательных программ начального общего образования</t>
  </si>
  <si>
    <t>0110112 Физические лица</t>
  </si>
  <si>
    <t>34.787.0</t>
  </si>
  <si>
    <t>001 Число обучающихся</t>
  </si>
  <si>
    <t>001 не указано</t>
  </si>
  <si>
    <t>003 обучающиеся за исключением обучающихся с ограниченными возможностями здоровья (ОВЗ) и детей-инвалидов</t>
  </si>
  <si>
    <t>801012О.99.0.БА81АЦ60001</t>
  </si>
  <si>
    <t xml:space="preserve"> Реализация основных общеобразовательных программ основного общего образования</t>
  </si>
  <si>
    <t>004 обучающиеся с ограниченными возможностями здоровья (ОВЗ)</t>
  </si>
  <si>
    <t>001 адаптированная образовательная программа</t>
  </si>
  <si>
    <t>Отсутствие обоснованных жалоб родителей обучающихся, осваивающих программу начального общего образования, на реализацию образовательного процесса</t>
  </si>
  <si>
    <t>802111О.99.0.БА96АБ75001</t>
  </si>
  <si>
    <t>005 дети-инвалиды</t>
  </si>
  <si>
    <t>002 проходящие обучение по состоянию здоровья на дому</t>
  </si>
  <si>
    <t>802111О.99.0.БА96АЧ08001</t>
  </si>
  <si>
    <t xml:space="preserve">001 Число обучающихся </t>
  </si>
  <si>
    <t xml:space="preserve"> Реализация основных общеобразовательных программ среднего общего образования</t>
  </si>
  <si>
    <t>802112О.99.0.ББ11АЧ08001</t>
  </si>
  <si>
    <t>Часть 2. Сведения о выполняемых работах</t>
  </si>
  <si>
    <t xml:space="preserve">1. Наименование работы: </t>
  </si>
  <si>
    <t>Р.19.1.0127</t>
  </si>
  <si>
    <t>юридические лица</t>
  </si>
  <si>
    <t>единица измерения по ОКЕИ</t>
  </si>
  <si>
    <t>отсутствие обоснованных жалоб родителей</t>
  </si>
  <si>
    <t>количество маршрутов</t>
  </si>
  <si>
    <t>единица</t>
  </si>
  <si>
    <t>количество рейсов</t>
  </si>
  <si>
    <t xml:space="preserve"> Реализация дополнительных общеразвивающих программ</t>
  </si>
  <si>
    <t>42.Г42.0</t>
  </si>
  <si>
    <t>804200О.99.0.ББ52АЖ48000</t>
  </si>
  <si>
    <t>010 не указано</t>
  </si>
  <si>
    <t>007 не указано</t>
  </si>
  <si>
    <t>002 Количество человеко-часов</t>
  </si>
  <si>
    <t>человеко-час</t>
  </si>
  <si>
    <t>Раздел II</t>
  </si>
  <si>
    <t>Раздел III</t>
  </si>
  <si>
    <t>Раздел IV</t>
  </si>
  <si>
    <t>Реализация основных общеобразовательных программ дошкольного образования</t>
  </si>
  <si>
    <t>50.Д.45.0</t>
  </si>
  <si>
    <t>0110152 Физические лица в возрасте до 8 лет</t>
  </si>
  <si>
    <t>Виды образовательных программ</t>
  </si>
  <si>
    <t>801011О.99.0.БВ24ВТ22000</t>
  </si>
  <si>
    <t>003 Обучающиеся за исключением обучающихся с ограниченными возможностями здоровья (ОВЗ) и детей-инвалидов</t>
  </si>
  <si>
    <t>002 От 1 года до 3 лет</t>
  </si>
  <si>
    <t>06 группа полного дня</t>
  </si>
  <si>
    <t>801011О.99.0.БВ24ВУ42000</t>
  </si>
  <si>
    <t>003 От 3 лет до 8 лет</t>
  </si>
  <si>
    <t xml:space="preserve">003 Число человеко-дней обучения </t>
  </si>
  <si>
    <t>Человеко-день</t>
  </si>
  <si>
    <t>Собрания, конференции , встречи</t>
  </si>
  <si>
    <t>ознакомление с нормативной правовой базой (актами) по распорядительной деятельности учреждения , правилами приема и др.</t>
  </si>
  <si>
    <t>Согласно плану работы общеобразовательного учреждения</t>
  </si>
  <si>
    <t>Присмотр и уход</t>
  </si>
  <si>
    <t>50.Д.40.0</t>
  </si>
  <si>
    <t>853212О.99.0.БВ23АГ02000</t>
  </si>
  <si>
    <t>050 Физические лица льготных категорий, определяемых учредителем</t>
  </si>
  <si>
    <t>853212О.99.0.БВ23АГ08000</t>
  </si>
  <si>
    <t>Раздел V</t>
  </si>
  <si>
    <t>Раздел VI</t>
  </si>
  <si>
    <t>2021 (очередной финансовый год)</t>
  </si>
  <si>
    <t>2022 (1-й год планового периода)</t>
  </si>
  <si>
    <t>2023 (2-й год планового периода)</t>
  </si>
  <si>
    <t>802111О.99.0.БА96АА00001</t>
  </si>
  <si>
    <t xml:space="preserve"> Реализация дополнительных общеразвивающих программ (персонифицированное финансирование)</t>
  </si>
  <si>
    <t>Отсутствие обоснованных жалоб родителей обучающихся, осваивающих программу дополнительных общеразвивающих программ (персонифицированное финансирование), на реализацию образовательного процесса</t>
  </si>
  <si>
    <t>Отсутствие обоснованных жалоб родителей обучающихся, осваивающих программу дополнительного образования, на реализацию образовательного процесса</t>
  </si>
  <si>
    <t>Раздел VII</t>
  </si>
  <si>
    <t>Социально-педагогическая</t>
  </si>
  <si>
    <t>804200О.99.0.ББ52АЖ24000</t>
  </si>
  <si>
    <t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- 0 %</t>
  </si>
  <si>
    <t>3. Постановление администрации Енисейского района от 06.03.2018 №197-п "Об утверждении Порядка формировании муниципального задания в отношении муниципальных учреждений района и финансового обеспечения выполнения муниципального задания"</t>
  </si>
  <si>
    <t>4. Устав общеобразовательного учреждения</t>
  </si>
  <si>
    <t>5. Законодательство РФ, Красноярского края в области образования и нормативно-правовые акты Енисейского района</t>
  </si>
  <si>
    <t>801011О.99.0.БВ24ГД82000</t>
  </si>
  <si>
    <t>005 Дети-инвалиды</t>
  </si>
  <si>
    <t xml:space="preserve">4. Устав общеобразовательного учреждения от </t>
  </si>
  <si>
    <t>Отсутствие обоснованных жалоб родителей обучающихся, осваивающих программу основного общего образования, на реализацию образовательного процесса</t>
  </si>
  <si>
    <t>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</si>
  <si>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r>
      <t xml:space="preserve">4. Требования к отчетности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Предоставление отчета по установленной форме, в установленные сроки</t>
    </r>
  </si>
  <si>
    <r>
      <t xml:space="preserve">4.1. Периодичность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Годовая</t>
    </r>
  </si>
  <si>
    <r>
      <t xml:space="preserve">4.2. Сроки представления отчетов о выполнении муниципального задания </t>
    </r>
    <r>
      <rPr>
        <u/>
        <sz val="8"/>
        <color theme="1"/>
        <rFont val="Times New Roman"/>
        <family val="1"/>
        <charset val="204"/>
      </rPr>
      <t>До 20 января года, следующего за отчетным</t>
    </r>
  </si>
  <si>
    <t>2022 (очередной финансовый год)</t>
  </si>
  <si>
    <t>2023 (1-й год планового периода)</t>
  </si>
  <si>
    <t>2024 (2-й год планового периода)</t>
  </si>
  <si>
    <t>804200О.99.0.ББ52АЖ00000</t>
  </si>
  <si>
    <t>Социально-гуманитарная</t>
  </si>
  <si>
    <t>801012О.99.0.БА81АА00001</t>
  </si>
  <si>
    <t>8010120.99.0.БА81АБ68001</t>
  </si>
  <si>
    <t>802111О.99.0.БА96АБ50001</t>
  </si>
  <si>
    <t>Приложение №16</t>
  </si>
  <si>
    <t>Реализация основных общеобразовательных программ дошкольного образования;</t>
  </si>
  <si>
    <t>Присмотр и уход;</t>
  </si>
  <si>
    <t>Реализация основных общеобразовательных программ начального общего образования;</t>
  </si>
  <si>
    <t>Реализация основных общеобразовательных программ основного общего образования;</t>
  </si>
  <si>
    <t>Реализация основных общеобразовательных программ среднего общего образования;</t>
  </si>
  <si>
    <t>Организация и осуществление подвоза обучающихся в образовательные учреждения автомобильным транспортом</t>
  </si>
  <si>
    <r>
      <t xml:space="preserve">Наименование муниципального учреждения (обособленного подразделения) </t>
    </r>
    <r>
      <rPr>
        <u/>
        <sz val="14"/>
        <color theme="1"/>
        <rFont val="Times New Roman"/>
        <family val="1"/>
        <charset val="204"/>
      </rPr>
      <t>Муниципальное бюджетное общеобразовательное учреждение «Озерновская средняя общеобразовательная школа № 47» (МБОУ Озерновская СОШ № 47)</t>
    </r>
  </si>
  <si>
    <t>Плановый мониторинг проводится в соответствии с планом работы МКУ "Управление образования". Внеплановый мониторинг проводится в случае поступления обращений физических или юридических лиц с жалобами на нарушения их прав и законных интересов.</t>
  </si>
  <si>
    <t>Реализация дополнительных общеразвивающих программ.</t>
  </si>
  <si>
    <t>801012О.99.0.БА81АБ44001</t>
  </si>
  <si>
    <t>01 адаптированная образовательная программа</t>
  </si>
  <si>
    <t>802112О.99.0.ББ11АБ50001</t>
  </si>
  <si>
    <t>493900.Р.27.1.Р1270001000</t>
  </si>
  <si>
    <t>на 2024 год и на плановый период 2025 и 2026 годов</t>
  </si>
  <si>
    <t>2024 (очередной финансовый год)</t>
  </si>
  <si>
    <t>2025 (1-й год планового периода)</t>
  </si>
  <si>
    <t>2026 (2-й год планового периода)</t>
  </si>
  <si>
    <t>от 03.10.2024 г. №01-14-052/1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</si>
</sst>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/>
    <xf numFmtId="0" fontId="7" fillId="0" borderId="2" xfId="0" applyFont="1" applyBorder="1"/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13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3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 applyAlignment="1">
      <alignment horizontal="left"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7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Normal="100" zoomScaleSheetLayoutView="100" workbookViewId="0">
      <selection activeCell="A17" sqref="A17"/>
    </sheetView>
  </sheetViews>
  <sheetFormatPr defaultRowHeight="15" x14ac:dyDescent="0.25"/>
  <cols>
    <col min="1" max="1" width="92.42578125" customWidth="1"/>
    <col min="2" max="3" width="5" customWidth="1"/>
    <col min="4" max="4" width="18.5703125" style="7" customWidth="1"/>
    <col min="5" max="5" width="21.42578125" customWidth="1"/>
  </cols>
  <sheetData>
    <row r="1" spans="1:5" x14ac:dyDescent="0.25">
      <c r="D1" s="1" t="s">
        <v>183</v>
      </c>
    </row>
    <row r="2" spans="1:5" x14ac:dyDescent="0.25">
      <c r="D2" s="1" t="s">
        <v>0</v>
      </c>
    </row>
    <row r="3" spans="1:5" x14ac:dyDescent="0.25">
      <c r="D3" s="1" t="s">
        <v>201</v>
      </c>
    </row>
    <row r="5" spans="1:5" ht="18.75" x14ac:dyDescent="0.25">
      <c r="A5" s="2" t="s">
        <v>1</v>
      </c>
    </row>
    <row r="6" spans="1:5" ht="18.75" x14ac:dyDescent="0.25">
      <c r="A6" s="2" t="s">
        <v>197</v>
      </c>
    </row>
    <row r="7" spans="1:5" x14ac:dyDescent="0.25">
      <c r="A7" s="3"/>
    </row>
    <row r="8" spans="1:5" ht="18.75" x14ac:dyDescent="0.25">
      <c r="A8" s="4"/>
      <c r="D8" s="8"/>
      <c r="E8" s="11" t="s">
        <v>2</v>
      </c>
    </row>
    <row r="9" spans="1:5" ht="75" x14ac:dyDescent="0.25">
      <c r="A9" s="6" t="s">
        <v>190</v>
      </c>
      <c r="D9" s="9" t="s">
        <v>4</v>
      </c>
      <c r="E9" s="11">
        <v>506001</v>
      </c>
    </row>
    <row r="10" spans="1:5" ht="18.75" x14ac:dyDescent="0.3">
      <c r="A10" s="5"/>
      <c r="D10" s="98" t="s">
        <v>5</v>
      </c>
      <c r="E10" s="12"/>
    </row>
    <row r="11" spans="1:5" ht="37.5" x14ac:dyDescent="0.25">
      <c r="A11" s="5" t="s">
        <v>3</v>
      </c>
      <c r="D11" s="9" t="s">
        <v>6</v>
      </c>
      <c r="E11" s="12"/>
    </row>
    <row r="12" spans="1:5" ht="18.75" x14ac:dyDescent="0.25">
      <c r="A12" s="91" t="s">
        <v>184</v>
      </c>
      <c r="D12" s="9"/>
      <c r="E12" s="12"/>
    </row>
    <row r="13" spans="1:5" ht="18.75" x14ac:dyDescent="0.25">
      <c r="A13" s="91" t="s">
        <v>185</v>
      </c>
      <c r="D13" s="9"/>
      <c r="E13" s="12"/>
    </row>
    <row r="14" spans="1:5" ht="18.75" x14ac:dyDescent="0.25">
      <c r="A14" s="92" t="s">
        <v>186</v>
      </c>
      <c r="D14" s="9" t="s">
        <v>7</v>
      </c>
      <c r="E14" s="12"/>
    </row>
    <row r="15" spans="1:5" ht="18.75" x14ac:dyDescent="0.25">
      <c r="A15" s="92" t="s">
        <v>187</v>
      </c>
      <c r="D15" s="10"/>
      <c r="E15" s="12"/>
    </row>
    <row r="16" spans="1:5" ht="18.75" x14ac:dyDescent="0.25">
      <c r="A16" s="92" t="s">
        <v>188</v>
      </c>
    </row>
    <row r="17" spans="1:1" ht="18.75" x14ac:dyDescent="0.25">
      <c r="A17" s="92" t="s">
        <v>192</v>
      </c>
    </row>
    <row r="18" spans="1:1" ht="18.75" x14ac:dyDescent="0.25">
      <c r="A18" s="92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7"/>
  <sheetViews>
    <sheetView view="pageBreakPreview" topLeftCell="A260" zoomScaleNormal="100" zoomScaleSheetLayoutView="100" workbookViewId="0">
      <selection activeCell="K222" sqref="K222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139" t="s">
        <v>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x14ac:dyDescent="0.2">
      <c r="A2" s="56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x14ac:dyDescent="0.2">
      <c r="A3" s="117" t="s">
        <v>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58" customFormat="1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">
      <c r="A5" s="118" t="s">
        <v>86</v>
      </c>
      <c r="B5" s="118"/>
      <c r="C5" s="118"/>
      <c r="D5" s="58" t="s">
        <v>131</v>
      </c>
      <c r="E5" s="58"/>
      <c r="F5" s="58"/>
      <c r="G5" s="58"/>
      <c r="H5" s="58"/>
      <c r="I5" s="58"/>
      <c r="J5" s="58"/>
      <c r="K5" s="58"/>
      <c r="L5" s="58"/>
      <c r="M5" s="58"/>
      <c r="N5" s="15" t="s">
        <v>9</v>
      </c>
      <c r="O5" s="115" t="s">
        <v>132</v>
      </c>
    </row>
    <row r="6" spans="1:15" x14ac:dyDescent="0.2">
      <c r="A6" s="121"/>
      <c r="B6" s="121"/>
      <c r="C6" s="121"/>
      <c r="D6" s="58"/>
      <c r="E6" s="58"/>
      <c r="F6" s="58"/>
      <c r="G6" s="58"/>
      <c r="H6" s="58"/>
      <c r="I6" s="58"/>
      <c r="J6" s="58"/>
      <c r="K6" s="58"/>
      <c r="L6" s="58"/>
      <c r="M6" s="58"/>
      <c r="N6" s="15" t="s">
        <v>10</v>
      </c>
      <c r="O6" s="120"/>
    </row>
    <row r="7" spans="1:15" x14ac:dyDescent="0.2">
      <c r="A7" s="121" t="s">
        <v>11</v>
      </c>
      <c r="B7" s="121"/>
      <c r="C7" s="58"/>
      <c r="D7" s="60" t="s">
        <v>133</v>
      </c>
      <c r="E7" s="58"/>
      <c r="F7" s="58"/>
      <c r="G7" s="58"/>
      <c r="H7" s="58"/>
      <c r="I7" s="58"/>
      <c r="J7" s="58"/>
      <c r="K7" s="58"/>
      <c r="L7" s="58"/>
      <c r="M7" s="58"/>
      <c r="N7" s="15" t="s">
        <v>12</v>
      </c>
      <c r="O7" s="116"/>
    </row>
    <row r="8" spans="1:15" x14ac:dyDescent="0.2">
      <c r="A8" s="113" t="s">
        <v>87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58"/>
      <c r="N8" s="58"/>
      <c r="O8" s="58"/>
    </row>
    <row r="9" spans="1:15" ht="11.25" customHeight="1" x14ac:dyDescent="0.2">
      <c r="A9" s="103" t="s">
        <v>13</v>
      </c>
      <c r="B9" s="103"/>
      <c r="C9" s="103"/>
      <c r="D9" s="122"/>
      <c r="E9" s="122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37.5" customHeight="1" x14ac:dyDescent="0.2">
      <c r="A10" s="114" t="s">
        <v>14</v>
      </c>
      <c r="B10" s="114" t="s">
        <v>15</v>
      </c>
      <c r="C10" s="114"/>
      <c r="D10" s="114"/>
      <c r="E10" s="114" t="s">
        <v>16</v>
      </c>
      <c r="F10" s="114"/>
      <c r="G10" s="114" t="s">
        <v>28</v>
      </c>
      <c r="H10" s="114"/>
      <c r="I10" s="114"/>
      <c r="J10" s="114"/>
      <c r="K10" s="114"/>
      <c r="L10" s="114"/>
      <c r="M10" s="114" t="s">
        <v>29</v>
      </c>
      <c r="N10" s="114"/>
      <c r="O10" s="114"/>
    </row>
    <row r="11" spans="1:15" ht="27" customHeight="1" x14ac:dyDescent="0.2">
      <c r="A11" s="114"/>
      <c r="B11" s="115" t="s">
        <v>134</v>
      </c>
      <c r="C11" s="115" t="s">
        <v>17</v>
      </c>
      <c r="D11" s="115" t="s">
        <v>18</v>
      </c>
      <c r="E11" s="115" t="s">
        <v>19</v>
      </c>
      <c r="F11" s="115" t="s">
        <v>20</v>
      </c>
      <c r="G11" s="114" t="s">
        <v>20</v>
      </c>
      <c r="H11" s="114"/>
      <c r="I11" s="114"/>
      <c r="J11" s="114"/>
      <c r="K11" s="114" t="s">
        <v>27</v>
      </c>
      <c r="L11" s="114"/>
      <c r="M11" s="115" t="s">
        <v>198</v>
      </c>
      <c r="N11" s="115" t="s">
        <v>199</v>
      </c>
      <c r="O11" s="115" t="s">
        <v>200</v>
      </c>
    </row>
    <row r="12" spans="1:15" ht="47.25" customHeight="1" x14ac:dyDescent="0.2">
      <c r="A12" s="114"/>
      <c r="B12" s="116"/>
      <c r="C12" s="116"/>
      <c r="D12" s="116"/>
      <c r="E12" s="116"/>
      <c r="F12" s="116"/>
      <c r="G12" s="114"/>
      <c r="H12" s="114"/>
      <c r="I12" s="114"/>
      <c r="J12" s="114"/>
      <c r="K12" s="55" t="s">
        <v>21</v>
      </c>
      <c r="L12" s="55" t="s">
        <v>22</v>
      </c>
      <c r="M12" s="116"/>
      <c r="N12" s="116"/>
      <c r="O12" s="116"/>
    </row>
    <row r="13" spans="1:15" x14ac:dyDescent="0.2">
      <c r="A13" s="55">
        <v>1</v>
      </c>
      <c r="B13" s="55">
        <v>2</v>
      </c>
      <c r="C13" s="55">
        <v>3</v>
      </c>
      <c r="D13" s="55">
        <v>4</v>
      </c>
      <c r="E13" s="55">
        <v>5</v>
      </c>
      <c r="F13" s="55">
        <v>6</v>
      </c>
      <c r="G13" s="114">
        <v>7</v>
      </c>
      <c r="H13" s="114"/>
      <c r="I13" s="114"/>
      <c r="J13" s="114"/>
      <c r="K13" s="55">
        <v>8</v>
      </c>
      <c r="L13" s="55">
        <v>9</v>
      </c>
      <c r="M13" s="55">
        <v>10</v>
      </c>
      <c r="N13" s="55">
        <v>11</v>
      </c>
      <c r="O13" s="55">
        <v>12</v>
      </c>
    </row>
    <row r="14" spans="1:15" ht="78.75" customHeight="1" x14ac:dyDescent="0.2">
      <c r="A14" s="55" t="s">
        <v>135</v>
      </c>
      <c r="B14" s="54" t="s">
        <v>88</v>
      </c>
      <c r="C14" s="90" t="s">
        <v>136</v>
      </c>
      <c r="D14" s="54" t="s">
        <v>137</v>
      </c>
      <c r="E14" s="54" t="s">
        <v>89</v>
      </c>
      <c r="F14" s="54" t="s">
        <v>138</v>
      </c>
      <c r="G14" s="114" t="s">
        <v>24</v>
      </c>
      <c r="H14" s="114"/>
      <c r="I14" s="114"/>
      <c r="J14" s="114"/>
      <c r="K14" s="55" t="s">
        <v>25</v>
      </c>
      <c r="L14" s="55">
        <v>744</v>
      </c>
      <c r="M14" s="55">
        <v>100</v>
      </c>
      <c r="N14" s="55">
        <v>100</v>
      </c>
      <c r="O14" s="55">
        <v>100</v>
      </c>
    </row>
    <row r="15" spans="1:15" ht="78.75" x14ac:dyDescent="0.2">
      <c r="A15" s="55" t="s">
        <v>139</v>
      </c>
      <c r="B15" s="54" t="s">
        <v>88</v>
      </c>
      <c r="C15" s="90" t="s">
        <v>136</v>
      </c>
      <c r="D15" s="54" t="s">
        <v>140</v>
      </c>
      <c r="E15" s="54" t="s">
        <v>89</v>
      </c>
      <c r="F15" s="54" t="s">
        <v>138</v>
      </c>
      <c r="G15" s="114" t="s">
        <v>24</v>
      </c>
      <c r="H15" s="114"/>
      <c r="I15" s="114"/>
      <c r="J15" s="114"/>
      <c r="K15" s="55" t="s">
        <v>25</v>
      </c>
      <c r="L15" s="55">
        <v>744</v>
      </c>
      <c r="M15" s="55">
        <v>100</v>
      </c>
      <c r="N15" s="55">
        <v>100</v>
      </c>
      <c r="O15" s="55">
        <v>100</v>
      </c>
    </row>
    <row r="16" spans="1:15" s="58" customFormat="1" x14ac:dyDescent="0.2">
      <c r="A16" s="107" t="s">
        <v>92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 s="53" customFormat="1" ht="11.25" customHeight="1" x14ac:dyDescent="0.2">
      <c r="A17" s="56" t="s">
        <v>26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35.25" customHeight="1" x14ac:dyDescent="0.2">
      <c r="A18" s="114" t="s">
        <v>14</v>
      </c>
      <c r="B18" s="114" t="s">
        <v>15</v>
      </c>
      <c r="C18" s="114"/>
      <c r="D18" s="114"/>
      <c r="E18" s="114" t="s">
        <v>16</v>
      </c>
      <c r="F18" s="114"/>
      <c r="G18" s="114" t="s">
        <v>68</v>
      </c>
      <c r="H18" s="114"/>
      <c r="I18" s="114"/>
      <c r="J18" s="114" t="s">
        <v>30</v>
      </c>
      <c r="K18" s="114"/>
      <c r="L18" s="114"/>
      <c r="M18" s="114" t="s">
        <v>31</v>
      </c>
      <c r="N18" s="114"/>
      <c r="O18" s="114"/>
    </row>
    <row r="19" spans="1:15" ht="27" customHeight="1" x14ac:dyDescent="0.2">
      <c r="A19" s="114"/>
      <c r="B19" s="114" t="str">
        <f>B11</f>
        <v>Виды образовательных программ</v>
      </c>
      <c r="C19" s="114" t="str">
        <f>C11</f>
        <v>Категория потребителей</v>
      </c>
      <c r="D19" s="114" t="str">
        <f>D11</f>
        <v>Возраст обучающихся</v>
      </c>
      <c r="E19" s="114" t="str">
        <f>E11</f>
        <v>Формы образования и формы реализации образовательных программ</v>
      </c>
      <c r="F19" s="114" t="str">
        <f>F11</f>
        <v>(наименование показателя)</v>
      </c>
      <c r="G19" s="114" t="s">
        <v>20</v>
      </c>
      <c r="H19" s="114" t="s">
        <v>27</v>
      </c>
      <c r="I19" s="114"/>
      <c r="J19" s="114" t="str">
        <f>M11</f>
        <v>2024 (очередной финансовый год)</v>
      </c>
      <c r="K19" s="114" t="str">
        <f>N11</f>
        <v>2025 (1-й год планового периода)</v>
      </c>
      <c r="L19" s="114" t="str">
        <f>O11</f>
        <v>2026 (2-й год планового периода)</v>
      </c>
      <c r="M19" s="114" t="str">
        <f>J19</f>
        <v>2024 (очередной финансовый год)</v>
      </c>
      <c r="N19" s="114" t="str">
        <f t="shared" ref="N19:O19" si="0">K19</f>
        <v>2025 (1-й год планового периода)</v>
      </c>
      <c r="O19" s="114" t="str">
        <f t="shared" si="0"/>
        <v>2026 (2-й год планового периода)</v>
      </c>
    </row>
    <row r="20" spans="1:15" ht="33" customHeight="1" x14ac:dyDescent="0.2">
      <c r="A20" s="114"/>
      <c r="B20" s="114"/>
      <c r="C20" s="114"/>
      <c r="D20" s="114"/>
      <c r="E20" s="114"/>
      <c r="F20" s="114"/>
      <c r="G20" s="114"/>
      <c r="H20" s="55" t="s">
        <v>21</v>
      </c>
      <c r="I20" s="55" t="s">
        <v>22</v>
      </c>
      <c r="J20" s="114"/>
      <c r="K20" s="114"/>
      <c r="L20" s="114"/>
      <c r="M20" s="114"/>
      <c r="N20" s="114"/>
      <c r="O20" s="114"/>
    </row>
    <row r="21" spans="1:15" x14ac:dyDescent="0.2">
      <c r="A21" s="55">
        <v>1</v>
      </c>
      <c r="B21" s="55">
        <v>2</v>
      </c>
      <c r="C21" s="55">
        <v>3</v>
      </c>
      <c r="D21" s="55">
        <v>4</v>
      </c>
      <c r="E21" s="55">
        <v>5</v>
      </c>
      <c r="F21" s="55">
        <v>6</v>
      </c>
      <c r="G21" s="55">
        <v>7</v>
      </c>
      <c r="H21" s="55">
        <v>8</v>
      </c>
      <c r="I21" s="55">
        <v>9</v>
      </c>
      <c r="J21" s="55">
        <v>10</v>
      </c>
      <c r="K21" s="55">
        <v>11</v>
      </c>
      <c r="L21" s="55">
        <v>12</v>
      </c>
      <c r="M21" s="55">
        <v>13</v>
      </c>
      <c r="N21" s="55">
        <v>14</v>
      </c>
      <c r="O21" s="55">
        <v>15</v>
      </c>
    </row>
    <row r="22" spans="1:15" ht="33.75" x14ac:dyDescent="0.2">
      <c r="A22" s="114" t="str">
        <f t="shared" ref="A22:F22" si="1">A14</f>
        <v>801011О.99.0.БВ24ВТ22000</v>
      </c>
      <c r="B22" s="114" t="str">
        <f t="shared" si="1"/>
        <v>003 не указано</v>
      </c>
      <c r="C22" s="147" t="str">
        <f t="shared" si="1"/>
        <v>003 Обучающиеся за исключением обучающихся с ограниченными возможностями здоровья (ОВЗ) и детей-инвалидов</v>
      </c>
      <c r="D22" s="114" t="str">
        <f t="shared" si="1"/>
        <v>002 От 1 года до 3 лет</v>
      </c>
      <c r="E22" s="114" t="str">
        <f t="shared" si="1"/>
        <v>01 Очная</v>
      </c>
      <c r="F22" s="114" t="str">
        <f t="shared" si="1"/>
        <v>06 группа полного дня</v>
      </c>
      <c r="G22" s="17" t="s">
        <v>141</v>
      </c>
      <c r="H22" s="17" t="s">
        <v>142</v>
      </c>
      <c r="I22" s="94">
        <v>540</v>
      </c>
      <c r="J22" s="77">
        <v>182</v>
      </c>
      <c r="K22" s="77">
        <f>J22</f>
        <v>182</v>
      </c>
      <c r="L22" s="77">
        <f>K22</f>
        <v>182</v>
      </c>
      <c r="M22" s="75" t="s">
        <v>23</v>
      </c>
      <c r="N22" s="75" t="str">
        <f>M22</f>
        <v>-</v>
      </c>
      <c r="O22" s="17" t="str">
        <f>N22</f>
        <v>-</v>
      </c>
    </row>
    <row r="23" spans="1:15" ht="40.5" customHeight="1" x14ac:dyDescent="0.2">
      <c r="A23" s="114"/>
      <c r="B23" s="114"/>
      <c r="C23" s="148"/>
      <c r="D23" s="114"/>
      <c r="E23" s="114"/>
      <c r="F23" s="114"/>
      <c r="G23" s="17" t="s">
        <v>109</v>
      </c>
      <c r="H23" s="17" t="s">
        <v>90</v>
      </c>
      <c r="I23" s="94">
        <v>792</v>
      </c>
      <c r="J23" s="75">
        <v>2</v>
      </c>
      <c r="K23" s="75">
        <f t="shared" ref="K23:L25" si="2">J23</f>
        <v>2</v>
      </c>
      <c r="L23" s="75">
        <f t="shared" si="2"/>
        <v>2</v>
      </c>
      <c r="M23" s="75" t="s">
        <v>23</v>
      </c>
      <c r="N23" s="75" t="str">
        <f t="shared" ref="N23:O27" si="3">M23</f>
        <v>-</v>
      </c>
      <c r="O23" s="17" t="str">
        <f t="shared" si="3"/>
        <v>-</v>
      </c>
    </row>
    <row r="24" spans="1:15" ht="39" customHeight="1" x14ac:dyDescent="0.2">
      <c r="A24" s="114" t="str">
        <f t="shared" ref="A24:F24" si="4">A15</f>
        <v>801011О.99.0.БВ24ВУ42000</v>
      </c>
      <c r="B24" s="114" t="str">
        <f t="shared" si="4"/>
        <v>003 не указано</v>
      </c>
      <c r="C24" s="147" t="str">
        <f t="shared" si="4"/>
        <v>003 Обучающиеся за исключением обучающихся с ограниченными возможностями здоровья (ОВЗ) и детей-инвалидов</v>
      </c>
      <c r="D24" s="114" t="str">
        <f t="shared" si="4"/>
        <v>003 От 3 лет до 8 лет</v>
      </c>
      <c r="E24" s="114" t="str">
        <f t="shared" si="4"/>
        <v>01 Очная</v>
      </c>
      <c r="F24" s="114" t="str">
        <f t="shared" si="4"/>
        <v>06 группа полного дня</v>
      </c>
      <c r="G24" s="17" t="s">
        <v>141</v>
      </c>
      <c r="H24" s="17" t="s">
        <v>142</v>
      </c>
      <c r="I24" s="94">
        <v>540</v>
      </c>
      <c r="J24" s="77">
        <v>912</v>
      </c>
      <c r="K24" s="77">
        <f t="shared" si="2"/>
        <v>912</v>
      </c>
      <c r="L24" s="77">
        <f t="shared" si="2"/>
        <v>912</v>
      </c>
      <c r="M24" s="75" t="s">
        <v>23</v>
      </c>
      <c r="N24" s="75" t="str">
        <f t="shared" si="3"/>
        <v>-</v>
      </c>
      <c r="O24" s="17" t="str">
        <f t="shared" si="3"/>
        <v>-</v>
      </c>
    </row>
    <row r="25" spans="1:15" s="58" customFormat="1" ht="48" customHeight="1" x14ac:dyDescent="0.2">
      <c r="A25" s="114"/>
      <c r="B25" s="114"/>
      <c r="C25" s="148"/>
      <c r="D25" s="114"/>
      <c r="E25" s="114"/>
      <c r="F25" s="114"/>
      <c r="G25" s="17" t="s">
        <v>109</v>
      </c>
      <c r="H25" s="17" t="s">
        <v>90</v>
      </c>
      <c r="I25" s="94">
        <v>792</v>
      </c>
      <c r="J25" s="75">
        <v>8</v>
      </c>
      <c r="K25" s="75">
        <f t="shared" si="2"/>
        <v>8</v>
      </c>
      <c r="L25" s="75">
        <f t="shared" si="2"/>
        <v>8</v>
      </c>
      <c r="M25" s="75" t="s">
        <v>23</v>
      </c>
      <c r="N25" s="75" t="str">
        <f t="shared" si="3"/>
        <v>-</v>
      </c>
      <c r="O25" s="17" t="str">
        <f t="shared" si="3"/>
        <v>-</v>
      </c>
    </row>
    <row r="26" spans="1:15" s="58" customFormat="1" ht="33.75" x14ac:dyDescent="0.2">
      <c r="A26" s="105" t="s">
        <v>91</v>
      </c>
      <c r="B26" s="105"/>
      <c r="C26" s="105"/>
      <c r="D26" s="105"/>
      <c r="E26" s="105"/>
      <c r="F26" s="106"/>
      <c r="G26" s="17" t="s">
        <v>141</v>
      </c>
      <c r="H26" s="17" t="s">
        <v>142</v>
      </c>
      <c r="I26" s="94">
        <v>540</v>
      </c>
      <c r="J26" s="76">
        <f>J22+J24</f>
        <v>1094</v>
      </c>
      <c r="K26" s="76">
        <f t="shared" ref="K26:L27" si="5">K22+K24</f>
        <v>1094</v>
      </c>
      <c r="L26" s="76">
        <f t="shared" si="5"/>
        <v>1094</v>
      </c>
      <c r="M26" s="75" t="s">
        <v>23</v>
      </c>
      <c r="N26" s="75" t="str">
        <f t="shared" si="3"/>
        <v>-</v>
      </c>
      <c r="O26" s="17" t="str">
        <f t="shared" si="3"/>
        <v>-</v>
      </c>
    </row>
    <row r="27" spans="1:15" ht="22.5" x14ac:dyDescent="0.2">
      <c r="A27" s="145"/>
      <c r="B27" s="145"/>
      <c r="C27" s="145"/>
      <c r="D27" s="145"/>
      <c r="E27" s="145"/>
      <c r="F27" s="146"/>
      <c r="G27" s="17" t="s">
        <v>109</v>
      </c>
      <c r="H27" s="17" t="s">
        <v>90</v>
      </c>
      <c r="I27" s="94">
        <v>792</v>
      </c>
      <c r="J27" s="76">
        <f>J23+J25</f>
        <v>10</v>
      </c>
      <c r="K27" s="76">
        <f t="shared" si="5"/>
        <v>10</v>
      </c>
      <c r="L27" s="76">
        <f t="shared" si="5"/>
        <v>10</v>
      </c>
      <c r="M27" s="75" t="s">
        <v>23</v>
      </c>
      <c r="N27" s="75" t="str">
        <f t="shared" si="3"/>
        <v>-</v>
      </c>
      <c r="O27" s="17" t="str">
        <f t="shared" si="3"/>
        <v>-</v>
      </c>
    </row>
    <row r="28" spans="1:15" x14ac:dyDescent="0.2">
      <c r="A28" s="107" t="s">
        <v>92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1:15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x14ac:dyDescent="0.2">
      <c r="A30" s="58" t="s">
        <v>32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</row>
    <row r="31" spans="1:15" x14ac:dyDescent="0.2">
      <c r="A31" s="108" t="s">
        <v>33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</row>
    <row r="32" spans="1:15" x14ac:dyDescent="0.2">
      <c r="A32" s="57" t="s">
        <v>34</v>
      </c>
      <c r="B32" s="57" t="s">
        <v>35</v>
      </c>
      <c r="C32" s="57" t="s">
        <v>36</v>
      </c>
      <c r="D32" s="57" t="s">
        <v>37</v>
      </c>
      <c r="E32" s="108" t="s">
        <v>38</v>
      </c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x14ac:dyDescent="0.2">
      <c r="A33" s="57">
        <v>1</v>
      </c>
      <c r="B33" s="57">
        <v>2</v>
      </c>
      <c r="C33" s="57">
        <v>3</v>
      </c>
      <c r="D33" s="57">
        <v>4</v>
      </c>
      <c r="E33" s="109">
        <v>5</v>
      </c>
      <c r="F33" s="110"/>
      <c r="G33" s="110"/>
      <c r="H33" s="110"/>
      <c r="I33" s="110"/>
      <c r="J33" s="110"/>
      <c r="K33" s="110"/>
      <c r="L33" s="110"/>
      <c r="M33" s="110"/>
      <c r="N33" s="110"/>
      <c r="O33" s="111"/>
    </row>
    <row r="34" spans="1:15" x14ac:dyDescent="0.2">
      <c r="A34" s="57"/>
      <c r="B34" s="57"/>
      <c r="C34" s="57"/>
      <c r="D34" s="57"/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1:15" x14ac:dyDescent="0.2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ht="15" x14ac:dyDescent="0.25">
      <c r="A36" s="56" t="s">
        <v>39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58"/>
      <c r="M36" s="58"/>
      <c r="N36" s="58"/>
      <c r="O36" s="58"/>
    </row>
    <row r="37" spans="1:15" ht="11.25" customHeight="1" x14ac:dyDescent="0.25">
      <c r="A37" s="56" t="s">
        <v>40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58"/>
      <c r="M37" s="58"/>
      <c r="N37" s="58"/>
      <c r="O37" s="58"/>
    </row>
    <row r="38" spans="1:15" ht="11.25" customHeight="1" x14ac:dyDescent="0.2">
      <c r="A38" s="112" t="s">
        <v>41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58"/>
      <c r="M38" s="58"/>
      <c r="N38" s="58"/>
      <c r="O38" s="58"/>
    </row>
    <row r="39" spans="1:15" ht="11.25" customHeight="1" x14ac:dyDescent="0.2">
      <c r="A39" s="112" t="s">
        <v>42</v>
      </c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58"/>
      <c r="M39" s="58"/>
      <c r="N39" s="58"/>
      <c r="O39" s="58"/>
    </row>
    <row r="40" spans="1:15" x14ac:dyDescent="0.2">
      <c r="A40" s="113" t="s">
        <v>164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5" x14ac:dyDescent="0.25">
      <c r="A41" s="103" t="s">
        <v>165</v>
      </c>
      <c r="B41" s="103"/>
      <c r="C41" s="103"/>
      <c r="D41" s="19"/>
      <c r="E41" s="19"/>
      <c r="F41" s="19"/>
      <c r="G41" s="19"/>
      <c r="H41" s="19"/>
      <c r="I41" s="19"/>
      <c r="J41" s="19"/>
      <c r="K41" s="19"/>
      <c r="L41" s="58"/>
      <c r="M41" s="58"/>
      <c r="N41" s="58"/>
      <c r="O41" s="58"/>
    </row>
    <row r="42" spans="1:15" ht="15" x14ac:dyDescent="0.25">
      <c r="A42" s="103" t="s">
        <v>166</v>
      </c>
      <c r="B42" s="103"/>
      <c r="C42" s="103"/>
      <c r="D42" s="103"/>
      <c r="E42" s="103"/>
      <c r="F42" s="103"/>
      <c r="G42" s="19"/>
      <c r="H42" s="19"/>
      <c r="I42" s="19"/>
      <c r="J42" s="19"/>
      <c r="K42" s="19"/>
      <c r="L42" s="58"/>
      <c r="M42" s="58"/>
      <c r="N42" s="58"/>
      <c r="O42" s="58"/>
    </row>
    <row r="43" spans="1:15" ht="15" x14ac:dyDescent="0.25">
      <c r="A43" s="5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58"/>
      <c r="M43" s="58"/>
      <c r="N43" s="58"/>
      <c r="O43" s="58"/>
    </row>
    <row r="44" spans="1:15" ht="15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58"/>
      <c r="M44" s="58"/>
      <c r="N44" s="58"/>
      <c r="O44" s="58"/>
    </row>
    <row r="45" spans="1:15" ht="11.25" customHeight="1" x14ac:dyDescent="0.25">
      <c r="A45" s="56" t="s">
        <v>47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58"/>
      <c r="M45" s="58"/>
      <c r="N45" s="58"/>
      <c r="O45" s="58"/>
    </row>
    <row r="46" spans="1:15" x14ac:dyDescent="0.2">
      <c r="A46" s="114" t="s">
        <v>49</v>
      </c>
      <c r="B46" s="114"/>
      <c r="C46" s="114"/>
      <c r="D46" s="114" t="s">
        <v>50</v>
      </c>
      <c r="E46" s="114"/>
      <c r="F46" s="114"/>
      <c r="G46" s="114"/>
      <c r="H46" s="114"/>
      <c r="I46" s="114"/>
      <c r="J46" s="114"/>
      <c r="K46" s="114" t="s">
        <v>51</v>
      </c>
      <c r="L46" s="114"/>
      <c r="M46" s="114"/>
      <c r="N46" s="114"/>
      <c r="O46" s="114"/>
    </row>
    <row r="47" spans="1:15" x14ac:dyDescent="0.2">
      <c r="A47" s="129">
        <v>1</v>
      </c>
      <c r="B47" s="129"/>
      <c r="C47" s="129"/>
      <c r="D47" s="129">
        <v>2</v>
      </c>
      <c r="E47" s="129"/>
      <c r="F47" s="129"/>
      <c r="G47" s="129"/>
      <c r="H47" s="129"/>
      <c r="I47" s="129"/>
      <c r="J47" s="129"/>
      <c r="K47" s="129">
        <v>3</v>
      </c>
      <c r="L47" s="129"/>
      <c r="M47" s="129"/>
      <c r="N47" s="129"/>
      <c r="O47" s="129"/>
    </row>
    <row r="48" spans="1:15" x14ac:dyDescent="0.2">
      <c r="A48" s="114" t="s">
        <v>52</v>
      </c>
      <c r="B48" s="114"/>
      <c r="C48" s="114"/>
      <c r="D48" s="114" t="s">
        <v>59</v>
      </c>
      <c r="E48" s="114"/>
      <c r="F48" s="114"/>
      <c r="G48" s="114"/>
      <c r="H48" s="114"/>
      <c r="I48" s="114"/>
      <c r="J48" s="114"/>
      <c r="K48" s="114" t="s">
        <v>53</v>
      </c>
      <c r="L48" s="114"/>
      <c r="M48" s="114"/>
      <c r="N48" s="114"/>
      <c r="O48" s="114"/>
    </row>
    <row r="49" spans="1:15" x14ac:dyDescent="0.2">
      <c r="A49" s="114" t="s">
        <v>57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 t="s">
        <v>54</v>
      </c>
      <c r="L49" s="114"/>
      <c r="M49" s="114"/>
      <c r="N49" s="114"/>
      <c r="O49" s="114"/>
    </row>
    <row r="50" spans="1:15" ht="11.25" customHeight="1" x14ac:dyDescent="0.2">
      <c r="A50" s="114" t="s">
        <v>58</v>
      </c>
      <c r="B50" s="114"/>
      <c r="C50" s="114"/>
      <c r="D50" s="114" t="s">
        <v>55</v>
      </c>
      <c r="E50" s="114"/>
      <c r="F50" s="114"/>
      <c r="G50" s="114"/>
      <c r="H50" s="114"/>
      <c r="I50" s="114"/>
      <c r="J50" s="114"/>
      <c r="K50" s="114" t="s">
        <v>56</v>
      </c>
      <c r="L50" s="114"/>
      <c r="M50" s="114"/>
      <c r="N50" s="114"/>
      <c r="O50" s="114"/>
    </row>
    <row r="51" spans="1:15" x14ac:dyDescent="0.2">
      <c r="A51" s="114" t="s">
        <v>143</v>
      </c>
      <c r="B51" s="114"/>
      <c r="C51" s="114"/>
      <c r="D51" s="114" t="s">
        <v>144</v>
      </c>
      <c r="E51" s="114"/>
      <c r="F51" s="114"/>
      <c r="G51" s="114"/>
      <c r="H51" s="114"/>
      <c r="I51" s="114"/>
      <c r="J51" s="114"/>
      <c r="K51" s="114" t="s">
        <v>145</v>
      </c>
      <c r="L51" s="114"/>
      <c r="M51" s="114"/>
      <c r="N51" s="114"/>
      <c r="O51" s="114"/>
    </row>
    <row r="52" spans="1:15" x14ac:dyDescent="0.2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 x14ac:dyDescent="0.2">
      <c r="A53" s="117" t="s">
        <v>128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</row>
    <row r="54" spans="1:15" x14ac:dyDescent="0.2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  <row r="55" spans="1:15" x14ac:dyDescent="0.2">
      <c r="A55" s="118" t="s">
        <v>86</v>
      </c>
      <c r="B55" s="118"/>
      <c r="C55" s="118"/>
      <c r="D55" s="58" t="s">
        <v>146</v>
      </c>
      <c r="E55" s="58"/>
      <c r="F55" s="58"/>
      <c r="G55" s="58"/>
      <c r="H55" s="58"/>
      <c r="I55" s="58"/>
      <c r="J55" s="58"/>
      <c r="K55" s="58"/>
      <c r="L55" s="58"/>
      <c r="M55" s="58"/>
      <c r="N55" s="15" t="s">
        <v>9</v>
      </c>
      <c r="O55" s="115" t="s">
        <v>147</v>
      </c>
    </row>
    <row r="56" spans="1:15" x14ac:dyDescent="0.2">
      <c r="A56" s="121"/>
      <c r="B56" s="121"/>
      <c r="C56" s="121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15" t="s">
        <v>10</v>
      </c>
      <c r="O56" s="120"/>
    </row>
    <row r="57" spans="1:15" x14ac:dyDescent="0.2">
      <c r="A57" s="121" t="s">
        <v>11</v>
      </c>
      <c r="B57" s="121"/>
      <c r="C57" s="58"/>
      <c r="D57" s="60" t="s">
        <v>133</v>
      </c>
      <c r="E57" s="58"/>
      <c r="F57" s="58"/>
      <c r="G57" s="58"/>
      <c r="H57" s="58"/>
      <c r="I57" s="58"/>
      <c r="J57" s="58"/>
      <c r="K57" s="58"/>
      <c r="L57" s="58"/>
      <c r="M57" s="58"/>
      <c r="N57" s="15" t="s">
        <v>12</v>
      </c>
      <c r="O57" s="116"/>
    </row>
    <row r="58" spans="1:15" x14ac:dyDescent="0.2">
      <c r="A58" s="113" t="s">
        <v>87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58"/>
      <c r="N58" s="58"/>
      <c r="O58" s="58"/>
    </row>
    <row r="59" spans="1:15" x14ac:dyDescent="0.2">
      <c r="A59" s="103" t="s">
        <v>13</v>
      </c>
      <c r="B59" s="103"/>
      <c r="C59" s="103"/>
      <c r="D59" s="122"/>
      <c r="E59" s="122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ht="30.6" customHeight="1" x14ac:dyDescent="0.2">
      <c r="A60" s="114" t="s">
        <v>14</v>
      </c>
      <c r="B60" s="114" t="s">
        <v>15</v>
      </c>
      <c r="C60" s="114"/>
      <c r="D60" s="114"/>
      <c r="E60" s="114" t="s">
        <v>16</v>
      </c>
      <c r="F60" s="114"/>
      <c r="G60" s="114" t="s">
        <v>28</v>
      </c>
      <c r="H60" s="114"/>
      <c r="I60" s="114"/>
      <c r="J60" s="114"/>
      <c r="K60" s="114"/>
      <c r="L60" s="114"/>
      <c r="M60" s="114" t="s">
        <v>29</v>
      </c>
      <c r="N60" s="114"/>
      <c r="O60" s="114"/>
    </row>
    <row r="61" spans="1:15" ht="29.25" customHeight="1" x14ac:dyDescent="0.2">
      <c r="A61" s="114"/>
      <c r="B61" s="115" t="s">
        <v>17</v>
      </c>
      <c r="C61" s="115" t="s">
        <v>18</v>
      </c>
      <c r="D61" s="115" t="s">
        <v>20</v>
      </c>
      <c r="E61" s="115" t="s">
        <v>19</v>
      </c>
      <c r="F61" s="115" t="s">
        <v>20</v>
      </c>
      <c r="G61" s="114" t="s">
        <v>20</v>
      </c>
      <c r="H61" s="114"/>
      <c r="I61" s="114"/>
      <c r="J61" s="114"/>
      <c r="K61" s="114" t="s">
        <v>27</v>
      </c>
      <c r="L61" s="114"/>
      <c r="M61" s="115" t="s">
        <v>198</v>
      </c>
      <c r="N61" s="115" t="s">
        <v>199</v>
      </c>
      <c r="O61" s="115" t="s">
        <v>200</v>
      </c>
    </row>
    <row r="62" spans="1:15" ht="19.149999999999999" customHeight="1" x14ac:dyDescent="0.2">
      <c r="A62" s="114"/>
      <c r="B62" s="116"/>
      <c r="C62" s="116"/>
      <c r="D62" s="116"/>
      <c r="E62" s="116"/>
      <c r="F62" s="116"/>
      <c r="G62" s="114"/>
      <c r="H62" s="114"/>
      <c r="I62" s="114"/>
      <c r="J62" s="114"/>
      <c r="K62" s="55" t="s">
        <v>21</v>
      </c>
      <c r="L62" s="55" t="s">
        <v>22</v>
      </c>
      <c r="M62" s="116"/>
      <c r="N62" s="116"/>
      <c r="O62" s="116"/>
    </row>
    <row r="63" spans="1:15" x14ac:dyDescent="0.2">
      <c r="A63" s="55">
        <v>1</v>
      </c>
      <c r="B63" s="55">
        <v>2</v>
      </c>
      <c r="C63" s="55">
        <v>3</v>
      </c>
      <c r="D63" s="55">
        <v>4</v>
      </c>
      <c r="E63" s="55">
        <v>5</v>
      </c>
      <c r="F63" s="55">
        <v>6</v>
      </c>
      <c r="G63" s="114">
        <v>7</v>
      </c>
      <c r="H63" s="114"/>
      <c r="I63" s="114"/>
      <c r="J63" s="114"/>
      <c r="K63" s="55">
        <v>8</v>
      </c>
      <c r="L63" s="55">
        <v>9</v>
      </c>
      <c r="M63" s="55">
        <v>10</v>
      </c>
      <c r="N63" s="55">
        <v>11</v>
      </c>
      <c r="O63" s="55">
        <v>12</v>
      </c>
    </row>
    <row r="64" spans="1:15" ht="56.25" x14ac:dyDescent="0.2">
      <c r="A64" s="55" t="s">
        <v>148</v>
      </c>
      <c r="B64" s="54" t="s">
        <v>149</v>
      </c>
      <c r="C64" s="54" t="s">
        <v>137</v>
      </c>
      <c r="D64" s="54" t="s">
        <v>23</v>
      </c>
      <c r="E64" s="54" t="s">
        <v>138</v>
      </c>
      <c r="F64" s="54" t="s">
        <v>23</v>
      </c>
      <c r="G64" s="114" t="s">
        <v>24</v>
      </c>
      <c r="H64" s="114"/>
      <c r="I64" s="114"/>
      <c r="J64" s="114"/>
      <c r="K64" s="55" t="s">
        <v>25</v>
      </c>
      <c r="L64" s="55">
        <v>744</v>
      </c>
      <c r="M64" s="55">
        <v>100</v>
      </c>
      <c r="N64" s="55">
        <v>100</v>
      </c>
      <c r="O64" s="55">
        <v>100</v>
      </c>
    </row>
    <row r="65" spans="1:15" ht="56.25" x14ac:dyDescent="0.2">
      <c r="A65" s="55" t="s">
        <v>150</v>
      </c>
      <c r="B65" s="54" t="s">
        <v>149</v>
      </c>
      <c r="C65" s="54" t="s">
        <v>140</v>
      </c>
      <c r="D65" s="54" t="s">
        <v>23</v>
      </c>
      <c r="E65" s="54" t="s">
        <v>138</v>
      </c>
      <c r="F65" s="54" t="s">
        <v>23</v>
      </c>
      <c r="G65" s="114" t="s">
        <v>24</v>
      </c>
      <c r="H65" s="114"/>
      <c r="I65" s="114"/>
      <c r="J65" s="114"/>
      <c r="K65" s="55" t="s">
        <v>25</v>
      </c>
      <c r="L65" s="55">
        <v>744</v>
      </c>
      <c r="M65" s="55">
        <v>100</v>
      </c>
      <c r="N65" s="55">
        <v>100</v>
      </c>
      <c r="O65" s="55">
        <v>100</v>
      </c>
    </row>
    <row r="66" spans="1:15" s="72" customFormat="1" ht="52.5" hidden="1" customHeight="1" x14ac:dyDescent="0.2">
      <c r="A66" s="71" t="s">
        <v>167</v>
      </c>
      <c r="B66" s="54" t="s">
        <v>168</v>
      </c>
      <c r="C66" s="54" t="s">
        <v>140</v>
      </c>
      <c r="D66" s="54" t="s">
        <v>23</v>
      </c>
      <c r="E66" s="54" t="s">
        <v>138</v>
      </c>
      <c r="F66" s="54" t="s">
        <v>23</v>
      </c>
      <c r="G66" s="114" t="s">
        <v>24</v>
      </c>
      <c r="H66" s="114"/>
      <c r="I66" s="114"/>
      <c r="J66" s="114"/>
      <c r="K66" s="71" t="s">
        <v>25</v>
      </c>
      <c r="L66" s="71">
        <v>744</v>
      </c>
      <c r="M66" s="71">
        <v>100</v>
      </c>
      <c r="N66" s="71">
        <v>100</v>
      </c>
      <c r="O66" s="71">
        <v>100</v>
      </c>
    </row>
    <row r="67" spans="1:15" x14ac:dyDescent="0.2">
      <c r="A67" s="107" t="s">
        <v>92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s="52" customFormat="1" x14ac:dyDescent="0.2">
      <c r="A68" s="56" t="s">
        <v>26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15" s="52" customFormat="1" ht="33.75" customHeight="1" x14ac:dyDescent="0.2">
      <c r="A69" s="114" t="s">
        <v>14</v>
      </c>
      <c r="B69" s="114" t="s">
        <v>15</v>
      </c>
      <c r="C69" s="114"/>
      <c r="D69" s="114"/>
      <c r="E69" s="114" t="s">
        <v>16</v>
      </c>
      <c r="F69" s="114"/>
      <c r="G69" s="114" t="s">
        <v>68</v>
      </c>
      <c r="H69" s="114"/>
      <c r="I69" s="114"/>
      <c r="J69" s="114" t="s">
        <v>30</v>
      </c>
      <c r="K69" s="114"/>
      <c r="L69" s="114"/>
      <c r="M69" s="114" t="s">
        <v>31</v>
      </c>
      <c r="N69" s="114"/>
      <c r="O69" s="114"/>
    </row>
    <row r="70" spans="1:15" ht="34.5" customHeight="1" x14ac:dyDescent="0.2">
      <c r="A70" s="114"/>
      <c r="B70" s="114" t="str">
        <f>B61</f>
        <v>Категория потребителей</v>
      </c>
      <c r="C70" s="114" t="str">
        <f>C61</f>
        <v>Возраст обучающихся</v>
      </c>
      <c r="D70" s="114" t="str">
        <f>D61</f>
        <v>(наименование показателя)</v>
      </c>
      <c r="E70" s="114" t="str">
        <f>E61</f>
        <v>Формы образования и формы реализации образовательных программ</v>
      </c>
      <c r="F70" s="114" t="str">
        <f>F61</f>
        <v>(наименование показателя)</v>
      </c>
      <c r="G70" s="114" t="s">
        <v>20</v>
      </c>
      <c r="H70" s="114" t="s">
        <v>27</v>
      </c>
      <c r="I70" s="114"/>
      <c r="J70" s="114" t="str">
        <f>M61</f>
        <v>2024 (очередной финансовый год)</v>
      </c>
      <c r="K70" s="114" t="str">
        <f t="shared" ref="K70:L70" si="6">N61</f>
        <v>2025 (1-й год планового периода)</v>
      </c>
      <c r="L70" s="114" t="str">
        <f t="shared" si="6"/>
        <v>2026 (2-й год планового периода)</v>
      </c>
      <c r="M70" s="114" t="str">
        <f>J70</f>
        <v>2024 (очередной финансовый год)</v>
      </c>
      <c r="N70" s="114" t="str">
        <f t="shared" ref="N70:O70" si="7">K70</f>
        <v>2025 (1-й год планового периода)</v>
      </c>
      <c r="O70" s="114" t="str">
        <f t="shared" si="7"/>
        <v>2026 (2-й год планового периода)</v>
      </c>
    </row>
    <row r="71" spans="1:15" ht="39" customHeight="1" x14ac:dyDescent="0.2">
      <c r="A71" s="114"/>
      <c r="B71" s="114"/>
      <c r="C71" s="114"/>
      <c r="D71" s="114"/>
      <c r="E71" s="114"/>
      <c r="F71" s="114"/>
      <c r="G71" s="114"/>
      <c r="H71" s="55" t="s">
        <v>21</v>
      </c>
      <c r="I71" s="55" t="s">
        <v>22</v>
      </c>
      <c r="J71" s="114"/>
      <c r="K71" s="114"/>
      <c r="L71" s="114"/>
      <c r="M71" s="114"/>
      <c r="N71" s="114"/>
      <c r="O71" s="114"/>
    </row>
    <row r="72" spans="1:15" x14ac:dyDescent="0.2">
      <c r="A72" s="55">
        <v>1</v>
      </c>
      <c r="B72" s="55">
        <v>2</v>
      </c>
      <c r="C72" s="55">
        <v>3</v>
      </c>
      <c r="D72" s="55">
        <v>4</v>
      </c>
      <c r="E72" s="55">
        <v>5</v>
      </c>
      <c r="F72" s="55">
        <v>6</v>
      </c>
      <c r="G72" s="55">
        <v>7</v>
      </c>
      <c r="H72" s="55">
        <v>8</v>
      </c>
      <c r="I72" s="55">
        <v>9</v>
      </c>
      <c r="J72" s="55">
        <v>10</v>
      </c>
      <c r="K72" s="55">
        <v>11</v>
      </c>
      <c r="L72" s="55">
        <v>12</v>
      </c>
      <c r="M72" s="55">
        <v>13</v>
      </c>
      <c r="N72" s="55">
        <v>14</v>
      </c>
      <c r="O72" s="55">
        <v>15</v>
      </c>
    </row>
    <row r="73" spans="1:15" ht="36" customHeight="1" x14ac:dyDescent="0.2">
      <c r="A73" s="114" t="str">
        <f t="shared" ref="A73:F73" si="8">A64</f>
        <v>853212О.99.0.БВ23АГ02000</v>
      </c>
      <c r="B73" s="149" t="str">
        <f t="shared" si="8"/>
        <v>050 Физические лица льготных категорий, определяемых учредителем</v>
      </c>
      <c r="C73" s="114" t="str">
        <f t="shared" si="8"/>
        <v>002 От 1 года до 3 лет</v>
      </c>
      <c r="D73" s="114" t="str">
        <f t="shared" si="8"/>
        <v>-</v>
      </c>
      <c r="E73" s="114" t="str">
        <f t="shared" si="8"/>
        <v>06 группа полного дня</v>
      </c>
      <c r="F73" s="114" t="str">
        <f t="shared" si="8"/>
        <v>-</v>
      </c>
      <c r="G73" s="17" t="s">
        <v>141</v>
      </c>
      <c r="H73" s="17" t="s">
        <v>142</v>
      </c>
      <c r="I73" s="94">
        <v>540</v>
      </c>
      <c r="J73" s="73">
        <v>182</v>
      </c>
      <c r="K73" s="73">
        <f>J73</f>
        <v>182</v>
      </c>
      <c r="L73" s="73">
        <f>K73</f>
        <v>182</v>
      </c>
      <c r="M73" s="73" t="s">
        <v>23</v>
      </c>
      <c r="N73" s="73" t="str">
        <f>M73</f>
        <v>-</v>
      </c>
      <c r="O73" s="73" t="str">
        <f>N73</f>
        <v>-</v>
      </c>
    </row>
    <row r="74" spans="1:15" ht="27" customHeight="1" x14ac:dyDescent="0.2">
      <c r="A74" s="114"/>
      <c r="B74" s="149"/>
      <c r="C74" s="114"/>
      <c r="D74" s="114"/>
      <c r="E74" s="114"/>
      <c r="F74" s="114"/>
      <c r="G74" s="17" t="s">
        <v>109</v>
      </c>
      <c r="H74" s="17" t="s">
        <v>90</v>
      </c>
      <c r="I74" s="94">
        <v>792</v>
      </c>
      <c r="J74" s="73">
        <v>2</v>
      </c>
      <c r="K74" s="73">
        <f t="shared" ref="K74:L77" si="9">J74</f>
        <v>2</v>
      </c>
      <c r="L74" s="73">
        <f t="shared" si="9"/>
        <v>2</v>
      </c>
      <c r="M74" s="73" t="s">
        <v>23</v>
      </c>
      <c r="N74" s="73" t="str">
        <f t="shared" ref="N74:O80" si="10">M74</f>
        <v>-</v>
      </c>
      <c r="O74" s="73" t="str">
        <f t="shared" si="10"/>
        <v>-</v>
      </c>
    </row>
    <row r="75" spans="1:15" ht="40.5" customHeight="1" x14ac:dyDescent="0.2">
      <c r="A75" s="114" t="str">
        <f>A65</f>
        <v>853212О.99.0.БВ23АГ08000</v>
      </c>
      <c r="B75" s="114" t="str">
        <f>B65</f>
        <v>050 Физические лица льготных категорий, определяемых учредителем</v>
      </c>
      <c r="C75" s="114" t="str">
        <f t="shared" ref="C75:F75" si="11">C65</f>
        <v>003 От 3 лет до 8 лет</v>
      </c>
      <c r="D75" s="114" t="str">
        <f t="shared" si="11"/>
        <v>-</v>
      </c>
      <c r="E75" s="114" t="str">
        <f t="shared" si="11"/>
        <v>06 группа полного дня</v>
      </c>
      <c r="F75" s="114" t="str">
        <f t="shared" si="11"/>
        <v>-</v>
      </c>
      <c r="G75" s="17" t="s">
        <v>141</v>
      </c>
      <c r="H75" s="17" t="s">
        <v>142</v>
      </c>
      <c r="I75" s="94">
        <v>540</v>
      </c>
      <c r="J75" s="73">
        <v>912</v>
      </c>
      <c r="K75" s="73">
        <f t="shared" si="9"/>
        <v>912</v>
      </c>
      <c r="L75" s="73">
        <f t="shared" si="9"/>
        <v>912</v>
      </c>
      <c r="M75" s="73" t="s">
        <v>23</v>
      </c>
      <c r="N75" s="73" t="str">
        <f t="shared" si="10"/>
        <v>-</v>
      </c>
      <c r="O75" s="73" t="str">
        <f t="shared" si="10"/>
        <v>-</v>
      </c>
    </row>
    <row r="76" spans="1:15" ht="27" customHeight="1" x14ac:dyDescent="0.2">
      <c r="A76" s="114"/>
      <c r="B76" s="114"/>
      <c r="C76" s="114"/>
      <c r="D76" s="114"/>
      <c r="E76" s="114"/>
      <c r="F76" s="114"/>
      <c r="G76" s="17" t="s">
        <v>109</v>
      </c>
      <c r="H76" s="17" t="s">
        <v>90</v>
      </c>
      <c r="I76" s="94">
        <v>792</v>
      </c>
      <c r="J76" s="73">
        <v>8</v>
      </c>
      <c r="K76" s="73">
        <f t="shared" si="9"/>
        <v>8</v>
      </c>
      <c r="L76" s="73">
        <f t="shared" si="9"/>
        <v>8</v>
      </c>
      <c r="M76" s="73" t="s">
        <v>23</v>
      </c>
      <c r="N76" s="73" t="str">
        <f t="shared" si="10"/>
        <v>-</v>
      </c>
      <c r="O76" s="73" t="str">
        <f t="shared" si="10"/>
        <v>-</v>
      </c>
    </row>
    <row r="77" spans="1:15" s="72" customFormat="1" ht="33.75" hidden="1" x14ac:dyDescent="0.2">
      <c r="A77" s="115" t="s">
        <v>167</v>
      </c>
      <c r="B77" s="115" t="s">
        <v>106</v>
      </c>
      <c r="C77" s="115" t="s">
        <v>140</v>
      </c>
      <c r="D77" s="115" t="s">
        <v>23</v>
      </c>
      <c r="E77" s="115" t="s">
        <v>138</v>
      </c>
      <c r="F77" s="115" t="s">
        <v>23</v>
      </c>
      <c r="G77" s="50" t="s">
        <v>141</v>
      </c>
      <c r="H77" s="50" t="s">
        <v>142</v>
      </c>
      <c r="I77" s="97">
        <v>540</v>
      </c>
      <c r="J77" s="73">
        <f>J78*124</f>
        <v>0</v>
      </c>
      <c r="K77" s="73">
        <f t="shared" si="9"/>
        <v>0</v>
      </c>
      <c r="L77" s="73">
        <f t="shared" si="9"/>
        <v>0</v>
      </c>
      <c r="M77" s="73" t="s">
        <v>23</v>
      </c>
      <c r="N77" s="73" t="str">
        <f t="shared" si="10"/>
        <v>-</v>
      </c>
      <c r="O77" s="73" t="str">
        <f t="shared" si="10"/>
        <v>-</v>
      </c>
    </row>
    <row r="78" spans="1:15" s="72" customFormat="1" ht="22.5" hidden="1" x14ac:dyDescent="0.2">
      <c r="A78" s="116"/>
      <c r="B78" s="116"/>
      <c r="C78" s="116"/>
      <c r="D78" s="116"/>
      <c r="E78" s="116"/>
      <c r="F78" s="116"/>
      <c r="G78" s="50" t="s">
        <v>109</v>
      </c>
      <c r="H78" s="50" t="s">
        <v>90</v>
      </c>
      <c r="I78" s="97">
        <v>792</v>
      </c>
      <c r="J78" s="73">
        <v>0</v>
      </c>
      <c r="K78" s="73">
        <f>J78</f>
        <v>0</v>
      </c>
      <c r="L78" s="73">
        <f>J78</f>
        <v>0</v>
      </c>
      <c r="M78" s="73" t="s">
        <v>23</v>
      </c>
      <c r="N78" s="73" t="str">
        <f t="shared" si="10"/>
        <v>-</v>
      </c>
      <c r="O78" s="73" t="str">
        <f t="shared" si="10"/>
        <v>-</v>
      </c>
    </row>
    <row r="79" spans="1:15" ht="33.75" x14ac:dyDescent="0.2">
      <c r="A79" s="104" t="s">
        <v>91</v>
      </c>
      <c r="B79" s="105"/>
      <c r="C79" s="105"/>
      <c r="D79" s="105"/>
      <c r="E79" s="105"/>
      <c r="F79" s="106"/>
      <c r="G79" s="17" t="s">
        <v>141</v>
      </c>
      <c r="H79" s="17" t="s">
        <v>142</v>
      </c>
      <c r="I79" s="94">
        <v>540</v>
      </c>
      <c r="J79" s="74">
        <f>J73+J75+J77</f>
        <v>1094</v>
      </c>
      <c r="K79" s="74">
        <f t="shared" ref="K79:L79" si="12">K73+K75+K77</f>
        <v>1094</v>
      </c>
      <c r="L79" s="74">
        <f t="shared" si="12"/>
        <v>1094</v>
      </c>
      <c r="M79" s="73" t="s">
        <v>23</v>
      </c>
      <c r="N79" s="73" t="str">
        <f t="shared" si="10"/>
        <v>-</v>
      </c>
      <c r="O79" s="73" t="str">
        <f t="shared" si="10"/>
        <v>-</v>
      </c>
    </row>
    <row r="80" spans="1:15" ht="22.5" x14ac:dyDescent="0.2">
      <c r="A80" s="150"/>
      <c r="B80" s="151"/>
      <c r="C80" s="151"/>
      <c r="D80" s="151"/>
      <c r="E80" s="151"/>
      <c r="F80" s="152"/>
      <c r="G80" s="17" t="s">
        <v>109</v>
      </c>
      <c r="H80" s="17" t="s">
        <v>90</v>
      </c>
      <c r="I80" s="94">
        <v>792</v>
      </c>
      <c r="J80" s="74">
        <f>J74+J76</f>
        <v>10</v>
      </c>
      <c r="K80" s="74">
        <f t="shared" ref="K80:L80" si="13">K74+K76+K78</f>
        <v>10</v>
      </c>
      <c r="L80" s="74">
        <f t="shared" si="13"/>
        <v>10</v>
      </c>
      <c r="M80" s="73" t="s">
        <v>23</v>
      </c>
      <c r="N80" s="73" t="str">
        <f t="shared" si="10"/>
        <v>-</v>
      </c>
      <c r="O80" s="73" t="str">
        <f t="shared" si="10"/>
        <v>-</v>
      </c>
    </row>
    <row r="81" spans="1:15" x14ac:dyDescent="0.2">
      <c r="A81" s="107" t="s">
        <v>92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</row>
    <row r="82" spans="1:15" s="52" customFormat="1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52" customFormat="1" x14ac:dyDescent="0.2">
      <c r="A83" s="58" t="s">
        <v>32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</row>
    <row r="84" spans="1:15" x14ac:dyDescent="0.2">
      <c r="A84" s="108" t="s">
        <v>33</v>
      </c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</row>
    <row r="85" spans="1:15" x14ac:dyDescent="0.2">
      <c r="A85" s="57" t="s">
        <v>34</v>
      </c>
      <c r="B85" s="57" t="s">
        <v>35</v>
      </c>
      <c r="C85" s="57" t="s">
        <v>36</v>
      </c>
      <c r="D85" s="57" t="s">
        <v>37</v>
      </c>
      <c r="E85" s="108" t="s">
        <v>38</v>
      </c>
      <c r="F85" s="108"/>
      <c r="G85" s="108"/>
      <c r="H85" s="108"/>
      <c r="I85" s="108"/>
      <c r="J85" s="108"/>
      <c r="K85" s="108"/>
      <c r="L85" s="108"/>
      <c r="M85" s="108"/>
      <c r="N85" s="108"/>
      <c r="O85" s="108"/>
    </row>
    <row r="86" spans="1:15" x14ac:dyDescent="0.2">
      <c r="A86" s="57">
        <v>1</v>
      </c>
      <c r="B86" s="57">
        <v>2</v>
      </c>
      <c r="C86" s="57">
        <v>3</v>
      </c>
      <c r="D86" s="57">
        <v>4</v>
      </c>
      <c r="E86" s="109">
        <v>5</v>
      </c>
      <c r="F86" s="110"/>
      <c r="G86" s="110"/>
      <c r="H86" s="110"/>
      <c r="I86" s="110"/>
      <c r="J86" s="110"/>
      <c r="K86" s="110"/>
      <c r="L86" s="110"/>
      <c r="M86" s="110"/>
      <c r="N86" s="110"/>
      <c r="O86" s="111"/>
    </row>
    <row r="87" spans="1:15" x14ac:dyDescent="0.2">
      <c r="A87" s="57"/>
      <c r="B87" s="57"/>
      <c r="C87" s="57"/>
      <c r="D87" s="57"/>
      <c r="E87" s="109"/>
      <c r="F87" s="110"/>
      <c r="G87" s="110"/>
      <c r="H87" s="110"/>
      <c r="I87" s="110"/>
      <c r="J87" s="110"/>
      <c r="K87" s="110"/>
      <c r="L87" s="110"/>
      <c r="M87" s="110"/>
      <c r="N87" s="110"/>
      <c r="O87" s="111"/>
    </row>
    <row r="88" spans="1:15" x14ac:dyDescent="0.2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</row>
    <row r="89" spans="1:15" ht="15" x14ac:dyDescent="0.25">
      <c r="A89" s="56" t="s">
        <v>39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58"/>
      <c r="M89" s="58"/>
      <c r="N89" s="58"/>
      <c r="O89" s="58"/>
    </row>
    <row r="90" spans="1:15" ht="15" x14ac:dyDescent="0.25">
      <c r="A90" s="56" t="s">
        <v>40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58"/>
      <c r="M90" s="58"/>
      <c r="N90" s="58"/>
      <c r="O90" s="58"/>
    </row>
    <row r="91" spans="1:15" x14ac:dyDescent="0.2">
      <c r="A91" s="112" t="s">
        <v>41</v>
      </c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58"/>
      <c r="M91" s="58"/>
      <c r="N91" s="58"/>
      <c r="O91" s="58"/>
    </row>
    <row r="92" spans="1:15" x14ac:dyDescent="0.2">
      <c r="A92" s="112" t="s">
        <v>42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58"/>
      <c r="M92" s="58"/>
      <c r="N92" s="58"/>
      <c r="O92" s="58"/>
    </row>
    <row r="93" spans="1:15" x14ac:dyDescent="0.2">
      <c r="A93" s="113" t="s">
        <v>164</v>
      </c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</row>
    <row r="94" spans="1:15" ht="15" x14ac:dyDescent="0.25">
      <c r="A94" s="103" t="s">
        <v>165</v>
      </c>
      <c r="B94" s="103"/>
      <c r="C94" s="103"/>
      <c r="D94" s="19"/>
      <c r="E94" s="19"/>
      <c r="F94" s="19"/>
      <c r="G94" s="19"/>
      <c r="H94" s="19"/>
      <c r="I94" s="19"/>
      <c r="J94" s="19"/>
      <c r="K94" s="19"/>
      <c r="L94" s="58"/>
      <c r="M94" s="58"/>
      <c r="N94" s="58"/>
      <c r="O94" s="58"/>
    </row>
    <row r="95" spans="1:15" ht="15" x14ac:dyDescent="0.25">
      <c r="A95" s="103" t="s">
        <v>166</v>
      </c>
      <c r="B95" s="103"/>
      <c r="C95" s="103"/>
      <c r="D95" s="103"/>
      <c r="E95" s="103"/>
      <c r="F95" s="103"/>
      <c r="G95" s="19"/>
      <c r="H95" s="19"/>
      <c r="I95" s="19"/>
      <c r="J95" s="19"/>
      <c r="K95" s="19"/>
      <c r="L95" s="58"/>
      <c r="M95" s="58"/>
      <c r="N95" s="58"/>
      <c r="O95" s="58"/>
    </row>
    <row r="96" spans="1:15" ht="15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58"/>
      <c r="M96" s="58"/>
      <c r="N96" s="58"/>
      <c r="O96" s="58"/>
    </row>
    <row r="97" spans="1:15" ht="15" x14ac:dyDescent="0.25">
      <c r="A97" s="56" t="s">
        <v>47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58"/>
      <c r="M97" s="58"/>
      <c r="N97" s="58"/>
      <c r="O97" s="58"/>
    </row>
    <row r="98" spans="1:15" x14ac:dyDescent="0.2">
      <c r="A98" s="114" t="s">
        <v>49</v>
      </c>
      <c r="B98" s="114"/>
      <c r="C98" s="114"/>
      <c r="D98" s="114" t="s">
        <v>50</v>
      </c>
      <c r="E98" s="114"/>
      <c r="F98" s="114"/>
      <c r="G98" s="114"/>
      <c r="H98" s="114"/>
      <c r="I98" s="114"/>
      <c r="J98" s="114"/>
      <c r="K98" s="114" t="s">
        <v>51</v>
      </c>
      <c r="L98" s="114"/>
      <c r="M98" s="114"/>
      <c r="N98" s="114"/>
      <c r="O98" s="114"/>
    </row>
    <row r="99" spans="1:15" x14ac:dyDescent="0.2">
      <c r="A99" s="129">
        <v>1</v>
      </c>
      <c r="B99" s="129"/>
      <c r="C99" s="129"/>
      <c r="D99" s="129">
        <v>2</v>
      </c>
      <c r="E99" s="129"/>
      <c r="F99" s="129"/>
      <c r="G99" s="129"/>
      <c r="H99" s="129"/>
      <c r="I99" s="129"/>
      <c r="J99" s="129"/>
      <c r="K99" s="129">
        <v>3</v>
      </c>
      <c r="L99" s="129"/>
      <c r="M99" s="129"/>
      <c r="N99" s="129"/>
      <c r="O99" s="129"/>
    </row>
    <row r="100" spans="1:15" x14ac:dyDescent="0.2">
      <c r="A100" s="114" t="s">
        <v>52</v>
      </c>
      <c r="B100" s="114"/>
      <c r="C100" s="114"/>
      <c r="D100" s="114" t="s">
        <v>59</v>
      </c>
      <c r="E100" s="114"/>
      <c r="F100" s="114"/>
      <c r="G100" s="114"/>
      <c r="H100" s="114"/>
      <c r="I100" s="114"/>
      <c r="J100" s="114"/>
      <c r="K100" s="114" t="s">
        <v>53</v>
      </c>
      <c r="L100" s="114"/>
      <c r="M100" s="114"/>
      <c r="N100" s="114"/>
      <c r="O100" s="114"/>
    </row>
    <row r="101" spans="1:15" x14ac:dyDescent="0.2">
      <c r="A101" s="114" t="s">
        <v>57</v>
      </c>
      <c r="B101" s="114"/>
      <c r="C101" s="114"/>
      <c r="D101" s="114"/>
      <c r="E101" s="114"/>
      <c r="F101" s="114"/>
      <c r="G101" s="114"/>
      <c r="H101" s="114"/>
      <c r="I101" s="114"/>
      <c r="J101" s="114"/>
      <c r="K101" s="114" t="s">
        <v>54</v>
      </c>
      <c r="L101" s="114"/>
      <c r="M101" s="114"/>
      <c r="N101" s="114"/>
      <c r="O101" s="114"/>
    </row>
    <row r="102" spans="1:15" x14ac:dyDescent="0.2">
      <c r="A102" s="114" t="s">
        <v>58</v>
      </c>
      <c r="B102" s="114"/>
      <c r="C102" s="114"/>
      <c r="D102" s="114" t="s">
        <v>55</v>
      </c>
      <c r="E102" s="114"/>
      <c r="F102" s="114"/>
      <c r="G102" s="114"/>
      <c r="H102" s="114"/>
      <c r="I102" s="114"/>
      <c r="J102" s="114"/>
      <c r="K102" s="114" t="s">
        <v>56</v>
      </c>
      <c r="L102" s="114"/>
      <c r="M102" s="114"/>
      <c r="N102" s="114"/>
      <c r="O102" s="114"/>
    </row>
    <row r="103" spans="1:15" x14ac:dyDescent="0.2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x14ac:dyDescent="0.2">
      <c r="A104" s="117" t="s">
        <v>129</v>
      </c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</row>
    <row r="105" spans="1:15" x14ac:dyDescent="0.2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</row>
    <row r="106" spans="1:15" x14ac:dyDescent="0.2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</row>
    <row r="107" spans="1:15" x14ac:dyDescent="0.2">
      <c r="A107" s="118" t="s">
        <v>86</v>
      </c>
      <c r="B107" s="118"/>
      <c r="C107" s="118"/>
      <c r="D107" s="58" t="s">
        <v>94</v>
      </c>
      <c r="E107" s="58"/>
      <c r="F107" s="58"/>
      <c r="G107" s="58"/>
      <c r="H107" s="58"/>
      <c r="I107" s="58"/>
      <c r="J107" s="58"/>
      <c r="K107" s="58"/>
      <c r="L107" s="58"/>
      <c r="M107" s="58"/>
      <c r="N107" s="15" t="s">
        <v>9</v>
      </c>
      <c r="O107" s="140" t="s">
        <v>96</v>
      </c>
    </row>
    <row r="108" spans="1:15" x14ac:dyDescent="0.2">
      <c r="A108" s="121"/>
      <c r="B108" s="121"/>
      <c r="C108" s="121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15" t="s">
        <v>10</v>
      </c>
      <c r="O108" s="141"/>
    </row>
    <row r="109" spans="1:15" x14ac:dyDescent="0.2">
      <c r="A109" s="121" t="s">
        <v>11</v>
      </c>
      <c r="B109" s="121"/>
      <c r="C109" s="58"/>
      <c r="D109" s="60" t="s">
        <v>95</v>
      </c>
      <c r="E109" s="58"/>
      <c r="F109" s="58"/>
      <c r="G109" s="58"/>
      <c r="H109" s="58"/>
      <c r="I109" s="58"/>
      <c r="J109" s="58"/>
      <c r="K109" s="58"/>
      <c r="L109" s="58"/>
      <c r="M109" s="58"/>
      <c r="N109" s="15" t="s">
        <v>12</v>
      </c>
      <c r="O109" s="142"/>
    </row>
    <row r="110" spans="1:15" x14ac:dyDescent="0.2">
      <c r="A110" s="113" t="s">
        <v>87</v>
      </c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58"/>
      <c r="N110" s="58"/>
      <c r="O110" s="58"/>
    </row>
    <row r="111" spans="1:15" x14ac:dyDescent="0.2">
      <c r="A111" s="143" t="s">
        <v>13</v>
      </c>
      <c r="B111" s="143"/>
      <c r="C111" s="143"/>
      <c r="D111" s="144"/>
      <c r="E111" s="144"/>
      <c r="F111" s="58"/>
      <c r="G111" s="58"/>
      <c r="H111" s="58"/>
      <c r="I111" s="58"/>
      <c r="J111" s="58"/>
      <c r="K111" s="58"/>
      <c r="L111" s="58"/>
      <c r="M111" s="58"/>
      <c r="N111" s="58"/>
      <c r="O111" s="58"/>
    </row>
    <row r="112" spans="1:15" ht="42" customHeight="1" x14ac:dyDescent="0.2">
      <c r="A112" s="115" t="s">
        <v>14</v>
      </c>
      <c r="B112" s="123" t="s">
        <v>15</v>
      </c>
      <c r="C112" s="124"/>
      <c r="D112" s="125"/>
      <c r="E112" s="123" t="s">
        <v>16</v>
      </c>
      <c r="F112" s="125"/>
      <c r="G112" s="123" t="s">
        <v>28</v>
      </c>
      <c r="H112" s="124"/>
      <c r="I112" s="124"/>
      <c r="J112" s="124"/>
      <c r="K112" s="124"/>
      <c r="L112" s="125"/>
      <c r="M112" s="123" t="s">
        <v>29</v>
      </c>
      <c r="N112" s="124"/>
      <c r="O112" s="125"/>
    </row>
    <row r="113" spans="1:15" ht="25.5" customHeight="1" x14ac:dyDescent="0.2">
      <c r="A113" s="120"/>
      <c r="B113" s="115" t="s">
        <v>17</v>
      </c>
      <c r="C113" s="115" t="s">
        <v>18</v>
      </c>
      <c r="D113" s="115" t="s">
        <v>20</v>
      </c>
      <c r="E113" s="115" t="s">
        <v>19</v>
      </c>
      <c r="F113" s="115" t="s">
        <v>20</v>
      </c>
      <c r="G113" s="130" t="s">
        <v>20</v>
      </c>
      <c r="H113" s="131"/>
      <c r="I113" s="131"/>
      <c r="J113" s="132"/>
      <c r="K113" s="123" t="s">
        <v>27</v>
      </c>
      <c r="L113" s="125"/>
      <c r="M113" s="115" t="s">
        <v>198</v>
      </c>
      <c r="N113" s="115" t="s">
        <v>199</v>
      </c>
      <c r="O113" s="115" t="s">
        <v>200</v>
      </c>
    </row>
    <row r="114" spans="1:15" ht="39" customHeight="1" x14ac:dyDescent="0.2">
      <c r="A114" s="116"/>
      <c r="B114" s="116"/>
      <c r="C114" s="116"/>
      <c r="D114" s="116"/>
      <c r="E114" s="116"/>
      <c r="F114" s="116"/>
      <c r="G114" s="133"/>
      <c r="H114" s="134"/>
      <c r="I114" s="134"/>
      <c r="J114" s="135"/>
      <c r="K114" s="55" t="s">
        <v>21</v>
      </c>
      <c r="L114" s="55" t="s">
        <v>22</v>
      </c>
      <c r="M114" s="116"/>
      <c r="N114" s="116"/>
      <c r="O114" s="116"/>
    </row>
    <row r="115" spans="1:15" x14ac:dyDescent="0.2">
      <c r="A115" s="55">
        <v>1</v>
      </c>
      <c r="B115" s="55">
        <v>2</v>
      </c>
      <c r="C115" s="55">
        <v>3</v>
      </c>
      <c r="D115" s="55">
        <v>4</v>
      </c>
      <c r="E115" s="55">
        <v>5</v>
      </c>
      <c r="F115" s="55">
        <v>6</v>
      </c>
      <c r="G115" s="123">
        <v>7</v>
      </c>
      <c r="H115" s="124"/>
      <c r="I115" s="124"/>
      <c r="J115" s="125"/>
      <c r="K115" s="55">
        <v>8</v>
      </c>
      <c r="L115" s="55">
        <v>9</v>
      </c>
      <c r="M115" s="55">
        <v>10</v>
      </c>
      <c r="N115" s="55">
        <v>11</v>
      </c>
      <c r="O115" s="55">
        <v>12</v>
      </c>
    </row>
    <row r="116" spans="1:15" s="62" customFormat="1" ht="67.5" x14ac:dyDescent="0.2">
      <c r="A116" s="61" t="s">
        <v>181</v>
      </c>
      <c r="B116" s="90" t="s">
        <v>106</v>
      </c>
      <c r="C116" s="54" t="s">
        <v>103</v>
      </c>
      <c r="D116" s="54" t="s">
        <v>107</v>
      </c>
      <c r="E116" s="54" t="s">
        <v>89</v>
      </c>
      <c r="F116" s="54" t="s">
        <v>23</v>
      </c>
      <c r="G116" s="114" t="s">
        <v>104</v>
      </c>
      <c r="H116" s="114"/>
      <c r="I116" s="114"/>
      <c r="J116" s="114"/>
      <c r="K116" s="61" t="s">
        <v>25</v>
      </c>
      <c r="L116" s="61">
        <v>744</v>
      </c>
      <c r="M116" s="61">
        <v>100</v>
      </c>
      <c r="N116" s="61">
        <v>100</v>
      </c>
      <c r="O116" s="61">
        <v>100</v>
      </c>
    </row>
    <row r="117" spans="1:15" s="100" customFormat="1" ht="54.75" customHeight="1" x14ac:dyDescent="0.2">
      <c r="A117" s="99" t="s">
        <v>193</v>
      </c>
      <c r="B117" s="99" t="s">
        <v>106</v>
      </c>
      <c r="C117" s="99" t="s">
        <v>194</v>
      </c>
      <c r="D117" s="99" t="s">
        <v>98</v>
      </c>
      <c r="E117" s="99" t="s">
        <v>89</v>
      </c>
      <c r="F117" s="99" t="s">
        <v>23</v>
      </c>
      <c r="G117" s="123" t="s">
        <v>104</v>
      </c>
      <c r="H117" s="124"/>
      <c r="I117" s="124"/>
      <c r="J117" s="125"/>
      <c r="K117" s="99" t="s">
        <v>25</v>
      </c>
      <c r="L117" s="99">
        <v>744</v>
      </c>
      <c r="M117" s="99">
        <v>100</v>
      </c>
      <c r="N117" s="99">
        <f t="shared" ref="N117:O117" si="14">M117</f>
        <v>100</v>
      </c>
      <c r="O117" s="99">
        <f t="shared" si="14"/>
        <v>100</v>
      </c>
    </row>
    <row r="118" spans="1:15" ht="72.599999999999994" customHeight="1" x14ac:dyDescent="0.2">
      <c r="A118" s="55" t="s">
        <v>100</v>
      </c>
      <c r="B118" s="89" t="s">
        <v>99</v>
      </c>
      <c r="C118" s="55" t="s">
        <v>88</v>
      </c>
      <c r="D118" s="55" t="s">
        <v>98</v>
      </c>
      <c r="E118" s="55" t="s">
        <v>89</v>
      </c>
      <c r="F118" s="55" t="s">
        <v>23</v>
      </c>
      <c r="G118" s="114" t="s">
        <v>104</v>
      </c>
      <c r="H118" s="114"/>
      <c r="I118" s="114"/>
      <c r="J118" s="114"/>
      <c r="K118" s="55" t="s">
        <v>25</v>
      </c>
      <c r="L118" s="55">
        <v>744</v>
      </c>
      <c r="M118" s="55">
        <v>100</v>
      </c>
      <c r="N118" s="55">
        <v>100</v>
      </c>
      <c r="O118" s="55">
        <v>100</v>
      </c>
    </row>
    <row r="119" spans="1:15" s="72" customFormat="1" ht="66" customHeight="1" x14ac:dyDescent="0.2">
      <c r="A119" s="85" t="s">
        <v>180</v>
      </c>
      <c r="B119" s="89" t="s">
        <v>102</v>
      </c>
      <c r="C119" s="85" t="s">
        <v>103</v>
      </c>
      <c r="D119" s="85" t="s">
        <v>98</v>
      </c>
      <c r="E119" s="85" t="s">
        <v>89</v>
      </c>
      <c r="F119" s="85" t="s">
        <v>23</v>
      </c>
      <c r="G119" s="123" t="s">
        <v>104</v>
      </c>
      <c r="H119" s="124"/>
      <c r="I119" s="124"/>
      <c r="J119" s="125"/>
      <c r="K119" s="71" t="s">
        <v>25</v>
      </c>
      <c r="L119" s="71">
        <v>744</v>
      </c>
      <c r="M119" s="71">
        <v>100</v>
      </c>
      <c r="N119" s="71">
        <f t="shared" ref="N119:O119" si="15">M119</f>
        <v>100</v>
      </c>
      <c r="O119" s="71">
        <f t="shared" si="15"/>
        <v>100</v>
      </c>
    </row>
    <row r="120" spans="1:15" x14ac:dyDescent="0.2">
      <c r="A120" s="107" t="s">
        <v>92</v>
      </c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</row>
    <row r="121" spans="1:15" s="52" customFormat="1" x14ac:dyDescent="0.2">
      <c r="A121" s="56" t="s">
        <v>26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1:15" ht="33" customHeight="1" x14ac:dyDescent="0.2">
      <c r="A122" s="115" t="s">
        <v>14</v>
      </c>
      <c r="B122" s="123" t="s">
        <v>15</v>
      </c>
      <c r="C122" s="124"/>
      <c r="D122" s="125"/>
      <c r="E122" s="123" t="s">
        <v>16</v>
      </c>
      <c r="F122" s="125"/>
      <c r="G122" s="123" t="s">
        <v>68</v>
      </c>
      <c r="H122" s="124"/>
      <c r="I122" s="125"/>
      <c r="J122" s="123" t="s">
        <v>30</v>
      </c>
      <c r="K122" s="124"/>
      <c r="L122" s="125"/>
      <c r="M122" s="123" t="s">
        <v>31</v>
      </c>
      <c r="N122" s="124"/>
      <c r="O122" s="125"/>
    </row>
    <row r="123" spans="1:15" ht="30.75" customHeight="1" x14ac:dyDescent="0.2">
      <c r="A123" s="120"/>
      <c r="B123" s="115" t="str">
        <f>B113</f>
        <v>Категория потребителей</v>
      </c>
      <c r="C123" s="115" t="str">
        <f>C113</f>
        <v>Возраст обучающихся</v>
      </c>
      <c r="D123" s="115" t="str">
        <f>D113</f>
        <v>(наименование показателя)</v>
      </c>
      <c r="E123" s="115" t="str">
        <f>E113</f>
        <v>Формы образования и формы реализации образовательных программ</v>
      </c>
      <c r="F123" s="115" t="str">
        <f>F113</f>
        <v>(наименование показателя)</v>
      </c>
      <c r="G123" s="115" t="s">
        <v>20</v>
      </c>
      <c r="H123" s="123" t="s">
        <v>27</v>
      </c>
      <c r="I123" s="125"/>
      <c r="J123" s="115" t="str">
        <f>M113</f>
        <v>2024 (очередной финансовый год)</v>
      </c>
      <c r="K123" s="115" t="str">
        <f>N113</f>
        <v>2025 (1-й год планового периода)</v>
      </c>
      <c r="L123" s="115" t="str">
        <f>O113</f>
        <v>2026 (2-й год планового периода)</v>
      </c>
      <c r="M123" s="115" t="str">
        <f>J123</f>
        <v>2024 (очередной финансовый год)</v>
      </c>
      <c r="N123" s="115" t="str">
        <f t="shared" ref="N123" si="16">K123</f>
        <v>2025 (1-й год планового периода)</v>
      </c>
      <c r="O123" s="115" t="str">
        <f t="shared" ref="O123" si="17">L123</f>
        <v>2026 (2-й год планового периода)</v>
      </c>
    </row>
    <row r="124" spans="1:15" ht="33.75" customHeight="1" x14ac:dyDescent="0.2">
      <c r="A124" s="116"/>
      <c r="B124" s="116"/>
      <c r="C124" s="116"/>
      <c r="D124" s="116"/>
      <c r="E124" s="116"/>
      <c r="F124" s="116"/>
      <c r="G124" s="116"/>
      <c r="H124" s="55" t="s">
        <v>21</v>
      </c>
      <c r="I124" s="55" t="s">
        <v>22</v>
      </c>
      <c r="J124" s="116"/>
      <c r="K124" s="116"/>
      <c r="L124" s="116"/>
      <c r="M124" s="116"/>
      <c r="N124" s="116"/>
      <c r="O124" s="116"/>
    </row>
    <row r="125" spans="1:15" x14ac:dyDescent="0.2">
      <c r="A125" s="55">
        <v>1</v>
      </c>
      <c r="B125" s="55">
        <v>2</v>
      </c>
      <c r="C125" s="55">
        <v>3</v>
      </c>
      <c r="D125" s="55">
        <v>4</v>
      </c>
      <c r="E125" s="55">
        <v>5</v>
      </c>
      <c r="F125" s="55">
        <v>6</v>
      </c>
      <c r="G125" s="55">
        <v>7</v>
      </c>
      <c r="H125" s="55">
        <v>8</v>
      </c>
      <c r="I125" s="55">
        <v>9</v>
      </c>
      <c r="J125" s="55">
        <v>10</v>
      </c>
      <c r="K125" s="55">
        <v>11</v>
      </c>
      <c r="L125" s="55">
        <v>12</v>
      </c>
      <c r="M125" s="55">
        <v>13</v>
      </c>
      <c r="N125" s="55">
        <v>14</v>
      </c>
      <c r="O125" s="55">
        <v>15</v>
      </c>
    </row>
    <row r="126" spans="1:15" s="62" customFormat="1" ht="67.5" x14ac:dyDescent="0.2">
      <c r="A126" s="61" t="str">
        <f>A116</f>
        <v>8010120.99.0.БА81АБ68001</v>
      </c>
      <c r="B126" s="89" t="str">
        <f>B116</f>
        <v>005 дети-инвалиды</v>
      </c>
      <c r="C126" s="61" t="str">
        <f>C116</f>
        <v>001 адаптированная образовательная программа</v>
      </c>
      <c r="D126" s="61" t="str">
        <f>D116</f>
        <v>002 проходящие обучение по состоянию здоровья на дому</v>
      </c>
      <c r="E126" s="61" t="str">
        <f>E116</f>
        <v>01 Очная</v>
      </c>
      <c r="F126" s="61" t="s">
        <v>23</v>
      </c>
      <c r="G126" s="61" t="s">
        <v>97</v>
      </c>
      <c r="H126" s="61" t="s">
        <v>90</v>
      </c>
      <c r="I126" s="73">
        <v>792</v>
      </c>
      <c r="J126" s="73">
        <v>2</v>
      </c>
      <c r="K126" s="73">
        <f>J126</f>
        <v>2</v>
      </c>
      <c r="L126" s="73">
        <f>K126</f>
        <v>2</v>
      </c>
      <c r="M126" s="73" t="s">
        <v>23</v>
      </c>
      <c r="N126" s="73" t="s">
        <v>23</v>
      </c>
      <c r="O126" s="73" t="s">
        <v>23</v>
      </c>
    </row>
    <row r="127" spans="1:15" s="100" customFormat="1" ht="51" customHeight="1" x14ac:dyDescent="0.2">
      <c r="A127" s="99" t="s">
        <v>193</v>
      </c>
      <c r="B127" s="101" t="s">
        <v>106</v>
      </c>
      <c r="C127" s="99" t="s">
        <v>194</v>
      </c>
      <c r="D127" s="99" t="s">
        <v>98</v>
      </c>
      <c r="E127" s="99" t="s">
        <v>89</v>
      </c>
      <c r="F127" s="99" t="s">
        <v>23</v>
      </c>
      <c r="G127" s="99" t="s">
        <v>109</v>
      </c>
      <c r="H127" s="99" t="s">
        <v>90</v>
      </c>
      <c r="I127" s="99">
        <v>792</v>
      </c>
      <c r="J127" s="99">
        <v>1</v>
      </c>
      <c r="K127" s="99">
        <v>1</v>
      </c>
      <c r="L127" s="99">
        <v>1</v>
      </c>
      <c r="M127" s="99" t="s">
        <v>23</v>
      </c>
      <c r="N127" s="99" t="s">
        <v>23</v>
      </c>
      <c r="O127" s="99" t="s">
        <v>23</v>
      </c>
    </row>
    <row r="128" spans="1:15" ht="90" x14ac:dyDescent="0.2">
      <c r="A128" s="55" t="str">
        <f>A118</f>
        <v>801012О.99.0.БА81АЦ60001</v>
      </c>
      <c r="B128" s="89" t="str">
        <f>B118</f>
        <v>003 обучающиеся за исключением обучающихся с ограниченными возможностями здоровья (ОВЗ) и детей-инвалидов</v>
      </c>
      <c r="C128" s="55" t="str">
        <f>C118</f>
        <v>003 не указано</v>
      </c>
      <c r="D128" s="55" t="str">
        <f>D118</f>
        <v>001 не указано</v>
      </c>
      <c r="E128" s="55" t="str">
        <f>E118</f>
        <v>01 Очная</v>
      </c>
      <c r="F128" s="55" t="s">
        <v>23</v>
      </c>
      <c r="G128" s="17" t="s">
        <v>109</v>
      </c>
      <c r="H128" s="17" t="s">
        <v>90</v>
      </c>
      <c r="I128" s="73">
        <v>792</v>
      </c>
      <c r="J128" s="73">
        <v>176</v>
      </c>
      <c r="K128" s="73">
        <f t="shared" ref="K128:L128" si="18">J128</f>
        <v>176</v>
      </c>
      <c r="L128" s="73">
        <f t="shared" si="18"/>
        <v>176</v>
      </c>
      <c r="M128" s="73" t="s">
        <v>23</v>
      </c>
      <c r="N128" s="73" t="str">
        <f t="shared" ref="N128:O129" si="19">M128</f>
        <v>-</v>
      </c>
      <c r="O128" s="73" t="str">
        <f t="shared" si="19"/>
        <v>-</v>
      </c>
    </row>
    <row r="129" spans="1:15" s="72" customFormat="1" ht="61.5" customHeight="1" x14ac:dyDescent="0.2">
      <c r="A129" s="85" t="s">
        <v>180</v>
      </c>
      <c r="B129" s="89" t="s">
        <v>102</v>
      </c>
      <c r="C129" s="85" t="s">
        <v>103</v>
      </c>
      <c r="D129" s="85" t="s">
        <v>98</v>
      </c>
      <c r="E129" s="85" t="s">
        <v>89</v>
      </c>
      <c r="F129" s="85" t="s">
        <v>23</v>
      </c>
      <c r="G129" s="17" t="s">
        <v>109</v>
      </c>
      <c r="H129" s="17" t="s">
        <v>90</v>
      </c>
      <c r="I129" s="73">
        <v>792</v>
      </c>
      <c r="J129" s="73">
        <v>1</v>
      </c>
      <c r="K129" s="73">
        <f>J129</f>
        <v>1</v>
      </c>
      <c r="L129" s="73">
        <f>K129</f>
        <v>1</v>
      </c>
      <c r="M129" s="73" t="s">
        <v>23</v>
      </c>
      <c r="N129" s="73" t="str">
        <f t="shared" si="19"/>
        <v>-</v>
      </c>
      <c r="O129" s="73" t="str">
        <f t="shared" si="19"/>
        <v>-</v>
      </c>
    </row>
    <row r="130" spans="1:15" s="52" customFormat="1" ht="39.75" customHeight="1" x14ac:dyDescent="0.2">
      <c r="A130" s="136" t="s">
        <v>91</v>
      </c>
      <c r="B130" s="137"/>
      <c r="C130" s="137"/>
      <c r="D130" s="137"/>
      <c r="E130" s="137"/>
      <c r="F130" s="138"/>
      <c r="G130" s="17" t="s">
        <v>97</v>
      </c>
      <c r="H130" s="17" t="s">
        <v>90</v>
      </c>
      <c r="I130" s="73">
        <v>792</v>
      </c>
      <c r="J130" s="74">
        <f>SUM(J126:J129)</f>
        <v>180</v>
      </c>
      <c r="K130" s="74">
        <f>J130</f>
        <v>180</v>
      </c>
      <c r="L130" s="74">
        <f>J130</f>
        <v>180</v>
      </c>
      <c r="M130" s="73" t="s">
        <v>23</v>
      </c>
      <c r="N130" s="73" t="str">
        <f t="shared" ref="N130" si="20">M130</f>
        <v>-</v>
      </c>
      <c r="O130" s="73" t="str">
        <f t="shared" ref="O130" si="21">N130</f>
        <v>-</v>
      </c>
    </row>
    <row r="131" spans="1:15" x14ac:dyDescent="0.2">
      <c r="A131" s="107" t="s">
        <v>92</v>
      </c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</row>
    <row r="132" spans="1:15" x14ac:dyDescent="0.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x14ac:dyDescent="0.2">
      <c r="A133" s="58" t="s">
        <v>32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1:15" x14ac:dyDescent="0.2">
      <c r="A134" s="109" t="s">
        <v>33</v>
      </c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1"/>
    </row>
    <row r="135" spans="1:15" x14ac:dyDescent="0.2">
      <c r="A135" s="57" t="s">
        <v>34</v>
      </c>
      <c r="B135" s="57" t="s">
        <v>35</v>
      </c>
      <c r="C135" s="57" t="s">
        <v>36</v>
      </c>
      <c r="D135" s="57" t="s">
        <v>37</v>
      </c>
      <c r="E135" s="109" t="s">
        <v>38</v>
      </c>
      <c r="F135" s="110"/>
      <c r="G135" s="110"/>
      <c r="H135" s="110"/>
      <c r="I135" s="110"/>
      <c r="J135" s="110"/>
      <c r="K135" s="110"/>
      <c r="L135" s="110"/>
      <c r="M135" s="110"/>
      <c r="N135" s="110"/>
      <c r="O135" s="111"/>
    </row>
    <row r="136" spans="1:15" x14ac:dyDescent="0.2">
      <c r="A136" s="57">
        <v>1</v>
      </c>
      <c r="B136" s="57">
        <v>2</v>
      </c>
      <c r="C136" s="57">
        <v>3</v>
      </c>
      <c r="D136" s="57">
        <v>4</v>
      </c>
      <c r="E136" s="109">
        <v>5</v>
      </c>
      <c r="F136" s="110"/>
      <c r="G136" s="110"/>
      <c r="H136" s="110"/>
      <c r="I136" s="110"/>
      <c r="J136" s="110"/>
      <c r="K136" s="110"/>
      <c r="L136" s="110"/>
      <c r="M136" s="110"/>
      <c r="N136" s="110"/>
      <c r="O136" s="111"/>
    </row>
    <row r="137" spans="1:15" x14ac:dyDescent="0.2">
      <c r="A137" s="57"/>
      <c r="B137" s="57"/>
      <c r="C137" s="57"/>
      <c r="D137" s="57"/>
      <c r="E137" s="109"/>
      <c r="F137" s="110"/>
      <c r="G137" s="110"/>
      <c r="H137" s="110"/>
      <c r="I137" s="110"/>
      <c r="J137" s="110"/>
      <c r="K137" s="110"/>
      <c r="L137" s="110"/>
      <c r="M137" s="110"/>
      <c r="N137" s="110"/>
      <c r="O137" s="111"/>
    </row>
    <row r="138" spans="1:15" x14ac:dyDescent="0.2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1:15" ht="15" x14ac:dyDescent="0.25">
      <c r="A139" s="56" t="s">
        <v>39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58"/>
      <c r="M139" s="58"/>
      <c r="N139" s="58"/>
      <c r="O139" s="58"/>
    </row>
    <row r="140" spans="1:15" ht="15" x14ac:dyDescent="0.25">
      <c r="A140" s="56" t="s">
        <v>40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58"/>
      <c r="M140" s="58"/>
      <c r="N140" s="58"/>
      <c r="O140" s="58"/>
    </row>
    <row r="141" spans="1:15" x14ac:dyDescent="0.2">
      <c r="A141" s="112" t="s">
        <v>41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58"/>
      <c r="M141" s="58"/>
      <c r="N141" s="58"/>
      <c r="O141" s="58"/>
    </row>
    <row r="142" spans="1:15" x14ac:dyDescent="0.2">
      <c r="A142" s="112" t="s">
        <v>42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58"/>
      <c r="M142" s="58"/>
      <c r="N142" s="58"/>
      <c r="O142" s="58"/>
    </row>
    <row r="143" spans="1:15" ht="27" customHeight="1" x14ac:dyDescent="0.2">
      <c r="A143" s="113" t="s">
        <v>164</v>
      </c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</row>
    <row r="144" spans="1:15" ht="15" x14ac:dyDescent="0.25">
      <c r="A144" s="103" t="s">
        <v>165</v>
      </c>
      <c r="B144" s="103"/>
      <c r="C144" s="103"/>
      <c r="D144" s="19"/>
      <c r="E144" s="19"/>
      <c r="F144" s="19"/>
      <c r="G144" s="19"/>
      <c r="H144" s="19"/>
      <c r="I144" s="19"/>
      <c r="J144" s="19"/>
      <c r="K144" s="19"/>
      <c r="L144" s="58"/>
      <c r="M144" s="58"/>
      <c r="N144" s="58"/>
      <c r="O144" s="58"/>
    </row>
    <row r="145" spans="1:15" ht="15" x14ac:dyDescent="0.25">
      <c r="A145" s="103" t="s">
        <v>166</v>
      </c>
      <c r="B145" s="103"/>
      <c r="C145" s="103"/>
      <c r="D145" s="103"/>
      <c r="E145" s="103"/>
      <c r="F145" s="103"/>
      <c r="G145" s="19"/>
      <c r="H145" s="19"/>
      <c r="I145" s="19"/>
      <c r="J145" s="19"/>
      <c r="K145" s="19"/>
      <c r="L145" s="58"/>
      <c r="M145" s="58"/>
      <c r="N145" s="58"/>
      <c r="O145" s="58"/>
    </row>
    <row r="146" spans="1:15" ht="15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58"/>
      <c r="M146" s="58"/>
      <c r="N146" s="58"/>
      <c r="O146" s="58"/>
    </row>
    <row r="147" spans="1:15" ht="15" x14ac:dyDescent="0.25">
      <c r="A147" s="56" t="s">
        <v>47</v>
      </c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58"/>
      <c r="M147" s="58"/>
      <c r="N147" s="58"/>
      <c r="O147" s="58"/>
    </row>
    <row r="148" spans="1:15" x14ac:dyDescent="0.2">
      <c r="A148" s="123" t="s">
        <v>49</v>
      </c>
      <c r="B148" s="124"/>
      <c r="C148" s="125"/>
      <c r="D148" s="123" t="s">
        <v>50</v>
      </c>
      <c r="E148" s="124"/>
      <c r="F148" s="124"/>
      <c r="G148" s="124"/>
      <c r="H148" s="124"/>
      <c r="I148" s="124"/>
      <c r="J148" s="125"/>
      <c r="K148" s="123" t="s">
        <v>51</v>
      </c>
      <c r="L148" s="124"/>
      <c r="M148" s="124"/>
      <c r="N148" s="124"/>
      <c r="O148" s="125"/>
    </row>
    <row r="149" spans="1:15" x14ac:dyDescent="0.2">
      <c r="A149" s="126">
        <v>1</v>
      </c>
      <c r="B149" s="127"/>
      <c r="C149" s="128"/>
      <c r="D149" s="126">
        <v>2</v>
      </c>
      <c r="E149" s="127"/>
      <c r="F149" s="127"/>
      <c r="G149" s="127"/>
      <c r="H149" s="127"/>
      <c r="I149" s="127"/>
      <c r="J149" s="128"/>
      <c r="K149" s="126">
        <v>3</v>
      </c>
      <c r="L149" s="127"/>
      <c r="M149" s="127"/>
      <c r="N149" s="127"/>
      <c r="O149" s="128"/>
    </row>
    <row r="150" spans="1:15" x14ac:dyDescent="0.2">
      <c r="A150" s="123" t="s">
        <v>52</v>
      </c>
      <c r="B150" s="124"/>
      <c r="C150" s="125"/>
      <c r="D150" s="130" t="s">
        <v>59</v>
      </c>
      <c r="E150" s="131"/>
      <c r="F150" s="131"/>
      <c r="G150" s="131"/>
      <c r="H150" s="131"/>
      <c r="I150" s="131"/>
      <c r="J150" s="132"/>
      <c r="K150" s="123" t="s">
        <v>53</v>
      </c>
      <c r="L150" s="124"/>
      <c r="M150" s="124"/>
      <c r="N150" s="124"/>
      <c r="O150" s="125"/>
    </row>
    <row r="151" spans="1:15" x14ac:dyDescent="0.2">
      <c r="A151" s="123" t="s">
        <v>57</v>
      </c>
      <c r="B151" s="124"/>
      <c r="C151" s="125"/>
      <c r="D151" s="133"/>
      <c r="E151" s="134"/>
      <c r="F151" s="134"/>
      <c r="G151" s="134"/>
      <c r="H151" s="134"/>
      <c r="I151" s="134"/>
      <c r="J151" s="135"/>
      <c r="K151" s="123" t="s">
        <v>54</v>
      </c>
      <c r="L151" s="124"/>
      <c r="M151" s="124"/>
      <c r="N151" s="124"/>
      <c r="O151" s="125"/>
    </row>
    <row r="152" spans="1:15" x14ac:dyDescent="0.2">
      <c r="A152" s="123" t="s">
        <v>58</v>
      </c>
      <c r="B152" s="124"/>
      <c r="C152" s="125"/>
      <c r="D152" s="123" t="s">
        <v>55</v>
      </c>
      <c r="E152" s="124"/>
      <c r="F152" s="124"/>
      <c r="G152" s="124"/>
      <c r="H152" s="124"/>
      <c r="I152" s="124"/>
      <c r="J152" s="125"/>
      <c r="K152" s="123" t="s">
        <v>56</v>
      </c>
      <c r="L152" s="124"/>
      <c r="M152" s="124"/>
      <c r="N152" s="124"/>
      <c r="O152" s="125"/>
    </row>
    <row r="154" spans="1:15" x14ac:dyDescent="0.2">
      <c r="A154" s="117" t="s">
        <v>130</v>
      </c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</row>
    <row r="155" spans="1:15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</row>
    <row r="156" spans="1:15" x14ac:dyDescent="0.2">
      <c r="A156" s="118" t="s">
        <v>86</v>
      </c>
      <c r="B156" s="118"/>
      <c r="C156" s="118"/>
      <c r="D156" s="29" t="s">
        <v>101</v>
      </c>
      <c r="E156" s="29"/>
      <c r="F156" s="29"/>
      <c r="G156" s="29"/>
      <c r="H156" s="29"/>
      <c r="I156" s="29"/>
      <c r="J156" s="29"/>
      <c r="K156" s="29"/>
      <c r="L156" s="29"/>
      <c r="M156" s="29"/>
      <c r="N156" s="15" t="s">
        <v>9</v>
      </c>
      <c r="O156" s="115" t="s">
        <v>96</v>
      </c>
    </row>
    <row r="157" spans="1:15" x14ac:dyDescent="0.2">
      <c r="A157" s="121"/>
      <c r="B157" s="121"/>
      <c r="C157" s="121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15" t="s">
        <v>10</v>
      </c>
      <c r="O157" s="120"/>
    </row>
    <row r="158" spans="1:15" x14ac:dyDescent="0.2">
      <c r="A158" s="121" t="s">
        <v>11</v>
      </c>
      <c r="B158" s="121"/>
      <c r="C158" s="29"/>
      <c r="D158" s="27" t="s">
        <v>95</v>
      </c>
      <c r="E158" s="29"/>
      <c r="F158" s="29"/>
      <c r="G158" s="29"/>
      <c r="H158" s="29"/>
      <c r="I158" s="29"/>
      <c r="J158" s="29"/>
      <c r="K158" s="29"/>
      <c r="L158" s="29"/>
      <c r="M158" s="29"/>
      <c r="N158" s="15" t="s">
        <v>12</v>
      </c>
      <c r="O158" s="116"/>
    </row>
    <row r="159" spans="1:15" x14ac:dyDescent="0.2">
      <c r="A159" s="113" t="s">
        <v>87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29"/>
      <c r="N159" s="29"/>
      <c r="O159" s="29"/>
    </row>
    <row r="160" spans="1:15" x14ac:dyDescent="0.2">
      <c r="A160" s="103" t="s">
        <v>13</v>
      </c>
      <c r="B160" s="103"/>
      <c r="C160" s="103"/>
      <c r="D160" s="122"/>
      <c r="E160" s="122"/>
      <c r="F160" s="29"/>
      <c r="G160" s="29"/>
      <c r="H160" s="29"/>
      <c r="I160" s="29"/>
      <c r="J160" s="29"/>
      <c r="K160" s="29"/>
      <c r="L160" s="29"/>
      <c r="M160" s="29"/>
      <c r="N160" s="29"/>
      <c r="O160" s="29"/>
    </row>
    <row r="161" spans="1:15" ht="33" customHeight="1" x14ac:dyDescent="0.2">
      <c r="A161" s="114" t="s">
        <v>14</v>
      </c>
      <c r="B161" s="114" t="s">
        <v>15</v>
      </c>
      <c r="C161" s="114"/>
      <c r="D161" s="114"/>
      <c r="E161" s="114" t="s">
        <v>16</v>
      </c>
      <c r="F161" s="114"/>
      <c r="G161" s="114" t="s">
        <v>28</v>
      </c>
      <c r="H161" s="114"/>
      <c r="I161" s="114"/>
      <c r="J161" s="114"/>
      <c r="K161" s="114"/>
      <c r="L161" s="114"/>
      <c r="M161" s="114" t="s">
        <v>29</v>
      </c>
      <c r="N161" s="114"/>
      <c r="O161" s="114"/>
    </row>
    <row r="162" spans="1:15" ht="33" customHeight="1" x14ac:dyDescent="0.2">
      <c r="A162" s="114"/>
      <c r="B162" s="115" t="s">
        <v>17</v>
      </c>
      <c r="C162" s="115" t="s">
        <v>18</v>
      </c>
      <c r="D162" s="115" t="s">
        <v>20</v>
      </c>
      <c r="E162" s="115" t="s">
        <v>19</v>
      </c>
      <c r="F162" s="115" t="s">
        <v>20</v>
      </c>
      <c r="G162" s="114" t="s">
        <v>20</v>
      </c>
      <c r="H162" s="114"/>
      <c r="I162" s="114"/>
      <c r="J162" s="114"/>
      <c r="K162" s="114" t="s">
        <v>27</v>
      </c>
      <c r="L162" s="114"/>
      <c r="M162" s="115" t="s">
        <v>198</v>
      </c>
      <c r="N162" s="115" t="s">
        <v>199</v>
      </c>
      <c r="O162" s="115" t="s">
        <v>200</v>
      </c>
    </row>
    <row r="163" spans="1:15" ht="53.25" customHeight="1" x14ac:dyDescent="0.2">
      <c r="A163" s="114"/>
      <c r="B163" s="116"/>
      <c r="C163" s="116"/>
      <c r="D163" s="116"/>
      <c r="E163" s="116"/>
      <c r="F163" s="116"/>
      <c r="G163" s="114"/>
      <c r="H163" s="114"/>
      <c r="I163" s="114"/>
      <c r="J163" s="114"/>
      <c r="K163" s="26" t="s">
        <v>21</v>
      </c>
      <c r="L163" s="26" t="s">
        <v>22</v>
      </c>
      <c r="M163" s="116"/>
      <c r="N163" s="116"/>
      <c r="O163" s="116"/>
    </row>
    <row r="164" spans="1:15" x14ac:dyDescent="0.2">
      <c r="A164" s="26">
        <v>1</v>
      </c>
      <c r="B164" s="26">
        <v>2</v>
      </c>
      <c r="C164" s="26">
        <v>3</v>
      </c>
      <c r="D164" s="26">
        <v>4</v>
      </c>
      <c r="E164" s="26">
        <v>5</v>
      </c>
      <c r="F164" s="26">
        <v>6</v>
      </c>
      <c r="G164" s="114">
        <v>7</v>
      </c>
      <c r="H164" s="114"/>
      <c r="I164" s="114"/>
      <c r="J164" s="114"/>
      <c r="K164" s="26">
        <v>8</v>
      </c>
      <c r="L164" s="26">
        <v>9</v>
      </c>
      <c r="M164" s="26">
        <v>10</v>
      </c>
      <c r="N164" s="26">
        <v>11</v>
      </c>
      <c r="O164" s="26">
        <v>12</v>
      </c>
    </row>
    <row r="165" spans="1:15" ht="90" customHeight="1" x14ac:dyDescent="0.2">
      <c r="A165" s="51" t="s">
        <v>108</v>
      </c>
      <c r="B165" s="54" t="s">
        <v>99</v>
      </c>
      <c r="C165" s="54" t="s">
        <v>88</v>
      </c>
      <c r="D165" s="54" t="s">
        <v>98</v>
      </c>
      <c r="E165" s="54" t="s">
        <v>89</v>
      </c>
      <c r="F165" s="54" t="s">
        <v>23</v>
      </c>
      <c r="G165" s="114" t="s">
        <v>170</v>
      </c>
      <c r="H165" s="114"/>
      <c r="I165" s="114"/>
      <c r="J165" s="114"/>
      <c r="K165" s="51" t="s">
        <v>25</v>
      </c>
      <c r="L165" s="51">
        <v>744</v>
      </c>
      <c r="M165" s="51">
        <v>100</v>
      </c>
      <c r="N165" s="51">
        <v>100</v>
      </c>
      <c r="O165" s="51">
        <v>100</v>
      </c>
    </row>
    <row r="166" spans="1:15" ht="56.25" x14ac:dyDescent="0.2">
      <c r="A166" s="85" t="s">
        <v>156</v>
      </c>
      <c r="B166" s="54" t="s">
        <v>102</v>
      </c>
      <c r="C166" s="54" t="s">
        <v>103</v>
      </c>
      <c r="D166" s="54" t="s">
        <v>98</v>
      </c>
      <c r="E166" s="54" t="s">
        <v>89</v>
      </c>
      <c r="F166" s="54" t="s">
        <v>23</v>
      </c>
      <c r="G166" s="114" t="s">
        <v>104</v>
      </c>
      <c r="H166" s="114"/>
      <c r="I166" s="114"/>
      <c r="J166" s="114"/>
      <c r="K166" s="51" t="s">
        <v>25</v>
      </c>
      <c r="L166" s="51">
        <v>744</v>
      </c>
      <c r="M166" s="51">
        <v>100</v>
      </c>
      <c r="N166" s="51">
        <v>100</v>
      </c>
      <c r="O166" s="51">
        <v>100</v>
      </c>
    </row>
    <row r="167" spans="1:15" s="64" customFormat="1" ht="51.6" customHeight="1" x14ac:dyDescent="0.2">
      <c r="A167" s="63" t="s">
        <v>105</v>
      </c>
      <c r="B167" s="54" t="s">
        <v>106</v>
      </c>
      <c r="C167" s="54" t="s">
        <v>103</v>
      </c>
      <c r="D167" s="54" t="s">
        <v>107</v>
      </c>
      <c r="E167" s="54" t="s">
        <v>89</v>
      </c>
      <c r="F167" s="54" t="s">
        <v>23</v>
      </c>
      <c r="G167" s="114" t="s">
        <v>170</v>
      </c>
      <c r="H167" s="114"/>
      <c r="I167" s="114"/>
      <c r="J167" s="114"/>
      <c r="K167" s="63" t="s">
        <v>25</v>
      </c>
      <c r="L167" s="63">
        <v>744</v>
      </c>
      <c r="M167" s="63">
        <v>100</v>
      </c>
      <c r="N167" s="63">
        <v>100</v>
      </c>
      <c r="O167" s="63">
        <v>100</v>
      </c>
    </row>
    <row r="168" spans="1:15" ht="49.15" customHeight="1" x14ac:dyDescent="0.2">
      <c r="A168" s="73" t="s">
        <v>182</v>
      </c>
      <c r="B168" s="54" t="s">
        <v>106</v>
      </c>
      <c r="C168" s="54" t="s">
        <v>103</v>
      </c>
      <c r="D168" s="54" t="s">
        <v>98</v>
      </c>
      <c r="E168" s="54" t="s">
        <v>89</v>
      </c>
      <c r="F168" s="54" t="s">
        <v>23</v>
      </c>
      <c r="G168" s="114" t="s">
        <v>170</v>
      </c>
      <c r="H168" s="114"/>
      <c r="I168" s="114"/>
      <c r="J168" s="114"/>
      <c r="K168" s="73" t="s">
        <v>25</v>
      </c>
      <c r="L168" s="73">
        <v>744</v>
      </c>
      <c r="M168" s="73">
        <v>100</v>
      </c>
      <c r="N168" s="73">
        <v>100</v>
      </c>
      <c r="O168" s="73">
        <v>100</v>
      </c>
    </row>
    <row r="169" spans="1:15" x14ac:dyDescent="0.2">
      <c r="A169" s="107" t="s">
        <v>92</v>
      </c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</row>
    <row r="170" spans="1:15" x14ac:dyDescent="0.2">
      <c r="A170" s="28" t="s">
        <v>26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1:15" ht="36.75" customHeight="1" x14ac:dyDescent="0.2">
      <c r="A171" s="114" t="s">
        <v>14</v>
      </c>
      <c r="B171" s="114" t="s">
        <v>15</v>
      </c>
      <c r="C171" s="114"/>
      <c r="D171" s="114"/>
      <c r="E171" s="114" t="s">
        <v>16</v>
      </c>
      <c r="F171" s="114"/>
      <c r="G171" s="114" t="s">
        <v>68</v>
      </c>
      <c r="H171" s="114"/>
      <c r="I171" s="114"/>
      <c r="J171" s="114" t="s">
        <v>30</v>
      </c>
      <c r="K171" s="114"/>
      <c r="L171" s="114"/>
      <c r="M171" s="114" t="s">
        <v>31</v>
      </c>
      <c r="N171" s="114"/>
      <c r="O171" s="114"/>
    </row>
    <row r="172" spans="1:15" ht="27.75" customHeight="1" x14ac:dyDescent="0.2">
      <c r="A172" s="114"/>
      <c r="B172" s="114" t="str">
        <f>B162</f>
        <v>Категория потребителей</v>
      </c>
      <c r="C172" s="114" t="str">
        <f>C162</f>
        <v>Возраст обучающихся</v>
      </c>
      <c r="D172" s="114" t="str">
        <f>D162</f>
        <v>(наименование показателя)</v>
      </c>
      <c r="E172" s="114" t="str">
        <f>E162</f>
        <v>Формы образования и формы реализации образовательных программ</v>
      </c>
      <c r="F172" s="114" t="str">
        <f>F162</f>
        <v>(наименование показателя)</v>
      </c>
      <c r="G172" s="114" t="s">
        <v>20</v>
      </c>
      <c r="H172" s="114" t="s">
        <v>27</v>
      </c>
      <c r="I172" s="114"/>
      <c r="J172" s="114" t="str">
        <f>M162</f>
        <v>2024 (очередной финансовый год)</v>
      </c>
      <c r="K172" s="114" t="str">
        <f>N162</f>
        <v>2025 (1-й год планового периода)</v>
      </c>
      <c r="L172" s="114" t="str">
        <f>O162</f>
        <v>2026 (2-й год планового периода)</v>
      </c>
      <c r="M172" s="114" t="str">
        <f>J172</f>
        <v>2024 (очередной финансовый год)</v>
      </c>
      <c r="N172" s="114" t="str">
        <f t="shared" ref="N172:O172" si="22">K172</f>
        <v>2025 (1-й год планового периода)</v>
      </c>
      <c r="O172" s="114" t="str">
        <f t="shared" si="22"/>
        <v>2026 (2-й год планового периода)</v>
      </c>
    </row>
    <row r="173" spans="1:15" ht="23.45" customHeight="1" x14ac:dyDescent="0.2">
      <c r="A173" s="114"/>
      <c r="B173" s="114"/>
      <c r="C173" s="114"/>
      <c r="D173" s="114"/>
      <c r="E173" s="114"/>
      <c r="F173" s="114"/>
      <c r="G173" s="114"/>
      <c r="H173" s="26" t="s">
        <v>21</v>
      </c>
      <c r="I173" s="26" t="s">
        <v>22</v>
      </c>
      <c r="J173" s="114"/>
      <c r="K173" s="114"/>
      <c r="L173" s="114"/>
      <c r="M173" s="114"/>
      <c r="N173" s="114"/>
      <c r="O173" s="114"/>
    </row>
    <row r="174" spans="1:15" x14ac:dyDescent="0.2">
      <c r="A174" s="26">
        <v>1</v>
      </c>
      <c r="B174" s="26">
        <v>2</v>
      </c>
      <c r="C174" s="26">
        <v>3</v>
      </c>
      <c r="D174" s="26">
        <v>4</v>
      </c>
      <c r="E174" s="26">
        <v>5</v>
      </c>
      <c r="F174" s="26">
        <v>6</v>
      </c>
      <c r="G174" s="26">
        <v>7</v>
      </c>
      <c r="H174" s="26">
        <v>8</v>
      </c>
      <c r="I174" s="26">
        <v>9</v>
      </c>
      <c r="J174" s="26">
        <v>10</v>
      </c>
      <c r="K174" s="26">
        <v>11</v>
      </c>
      <c r="L174" s="26">
        <v>12</v>
      </c>
      <c r="M174" s="26">
        <v>13</v>
      </c>
      <c r="N174" s="26">
        <v>14</v>
      </c>
      <c r="O174" s="26">
        <v>15</v>
      </c>
    </row>
    <row r="175" spans="1:15" ht="90" x14ac:dyDescent="0.2">
      <c r="A175" s="26" t="str">
        <f t="shared" ref="A175:F175" si="23">A165</f>
        <v>802111О.99.0.БА96АЧ08001</v>
      </c>
      <c r="B175" s="88" t="str">
        <f t="shared" si="23"/>
        <v>003 обучающиеся за исключением обучающихся с ограниченными возможностями здоровья (ОВЗ) и детей-инвалидов</v>
      </c>
      <c r="C175" s="26" t="str">
        <f t="shared" si="23"/>
        <v>003 не указано</v>
      </c>
      <c r="D175" s="26" t="str">
        <f t="shared" si="23"/>
        <v>001 не указано</v>
      </c>
      <c r="E175" s="26" t="str">
        <f t="shared" si="23"/>
        <v>01 Очная</v>
      </c>
      <c r="F175" s="26" t="str">
        <f t="shared" si="23"/>
        <v>-</v>
      </c>
      <c r="G175" s="17" t="s">
        <v>109</v>
      </c>
      <c r="H175" s="17" t="s">
        <v>90</v>
      </c>
      <c r="I175" s="99">
        <v>792</v>
      </c>
      <c r="J175" s="73">
        <v>244</v>
      </c>
      <c r="K175" s="73">
        <f t="shared" ref="K175:L178" si="24">J175</f>
        <v>244</v>
      </c>
      <c r="L175" s="73">
        <f t="shared" si="24"/>
        <v>244</v>
      </c>
      <c r="M175" s="88" t="s">
        <v>23</v>
      </c>
      <c r="N175" s="88" t="str">
        <f>M175</f>
        <v>-</v>
      </c>
      <c r="O175" s="88" t="str">
        <f>N175</f>
        <v>-</v>
      </c>
    </row>
    <row r="176" spans="1:15" s="86" customFormat="1" ht="56.25" x14ac:dyDescent="0.2">
      <c r="A176" s="85" t="s">
        <v>156</v>
      </c>
      <c r="B176" s="54" t="s">
        <v>102</v>
      </c>
      <c r="C176" s="54" t="s">
        <v>103</v>
      </c>
      <c r="D176" s="54" t="s">
        <v>98</v>
      </c>
      <c r="E176" s="54" t="s">
        <v>89</v>
      </c>
      <c r="F176" s="54" t="s">
        <v>23</v>
      </c>
      <c r="G176" s="17" t="s">
        <v>109</v>
      </c>
      <c r="H176" s="17" t="s">
        <v>90</v>
      </c>
      <c r="I176" s="99">
        <v>792</v>
      </c>
      <c r="J176" s="85">
        <v>4</v>
      </c>
      <c r="K176" s="85">
        <f t="shared" si="24"/>
        <v>4</v>
      </c>
      <c r="L176" s="85">
        <f t="shared" si="24"/>
        <v>4</v>
      </c>
      <c r="M176" s="88" t="s">
        <v>23</v>
      </c>
      <c r="N176" s="88" t="str">
        <f>M176</f>
        <v>-</v>
      </c>
      <c r="O176" s="88" t="str">
        <f>N176</f>
        <v>-</v>
      </c>
    </row>
    <row r="177" spans="1:15" ht="67.5" x14ac:dyDescent="0.2">
      <c r="A177" s="26" t="s">
        <v>105</v>
      </c>
      <c r="B177" s="88" t="s">
        <v>106</v>
      </c>
      <c r="C177" s="26" t="s">
        <v>103</v>
      </c>
      <c r="D177" s="26" t="s">
        <v>107</v>
      </c>
      <c r="E177" s="26" t="s">
        <v>89</v>
      </c>
      <c r="F177" s="26" t="s">
        <v>23</v>
      </c>
      <c r="G177" s="17" t="s">
        <v>109</v>
      </c>
      <c r="H177" s="17" t="s">
        <v>90</v>
      </c>
      <c r="I177" s="99">
        <v>792</v>
      </c>
      <c r="J177" s="73">
        <v>1</v>
      </c>
      <c r="K177" s="73">
        <f t="shared" si="24"/>
        <v>1</v>
      </c>
      <c r="L177" s="73">
        <f t="shared" si="24"/>
        <v>1</v>
      </c>
      <c r="M177" s="88" t="s">
        <v>23</v>
      </c>
      <c r="N177" s="88" t="s">
        <v>23</v>
      </c>
      <c r="O177" s="88" t="s">
        <v>23</v>
      </c>
    </row>
    <row r="178" spans="1:15" ht="33.75" x14ac:dyDescent="0.2">
      <c r="A178" s="71" t="str">
        <f t="shared" ref="A178:F178" si="25">A168</f>
        <v>802111О.99.0.БА96АБ50001</v>
      </c>
      <c r="B178" s="88" t="str">
        <f t="shared" si="25"/>
        <v>005 дети-инвалиды</v>
      </c>
      <c r="C178" s="71" t="str">
        <f t="shared" si="25"/>
        <v>001 адаптированная образовательная программа</v>
      </c>
      <c r="D178" s="71" t="str">
        <f t="shared" si="25"/>
        <v>001 не указано</v>
      </c>
      <c r="E178" s="71" t="str">
        <f t="shared" si="25"/>
        <v>01 Очная</v>
      </c>
      <c r="F178" s="71" t="str">
        <f t="shared" si="25"/>
        <v>-</v>
      </c>
      <c r="G178" s="17" t="s">
        <v>109</v>
      </c>
      <c r="H178" s="17" t="s">
        <v>90</v>
      </c>
      <c r="I178" s="99">
        <v>792</v>
      </c>
      <c r="J178" s="73">
        <v>4</v>
      </c>
      <c r="K178" s="73">
        <f t="shared" si="24"/>
        <v>4</v>
      </c>
      <c r="L178" s="73">
        <f t="shared" si="24"/>
        <v>4</v>
      </c>
      <c r="M178" s="88" t="s">
        <v>23</v>
      </c>
      <c r="N178" s="88" t="str">
        <f>M178</f>
        <v>-</v>
      </c>
      <c r="O178" s="88" t="str">
        <f>N178</f>
        <v>-</v>
      </c>
    </row>
    <row r="179" spans="1:15" ht="22.5" x14ac:dyDescent="0.2">
      <c r="A179" s="104" t="s">
        <v>91</v>
      </c>
      <c r="B179" s="105"/>
      <c r="C179" s="105"/>
      <c r="D179" s="105"/>
      <c r="E179" s="105"/>
      <c r="F179" s="106"/>
      <c r="G179" s="17" t="s">
        <v>97</v>
      </c>
      <c r="H179" s="17" t="s">
        <v>90</v>
      </c>
      <c r="I179" s="99">
        <v>792</v>
      </c>
      <c r="J179" s="74">
        <f>J175+J176+J177+J178</f>
        <v>253</v>
      </c>
      <c r="K179" s="74">
        <f>J179</f>
        <v>253</v>
      </c>
      <c r="L179" s="74">
        <f>J179</f>
        <v>253</v>
      </c>
      <c r="M179" s="88" t="s">
        <v>23</v>
      </c>
      <c r="N179" s="88" t="str">
        <f t="shared" ref="N179:O179" si="26">M179</f>
        <v>-</v>
      </c>
      <c r="O179" s="88" t="str">
        <f t="shared" si="26"/>
        <v>-</v>
      </c>
    </row>
    <row r="180" spans="1:15" x14ac:dyDescent="0.2">
      <c r="A180" s="107" t="s">
        <v>92</v>
      </c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</row>
    <row r="181" spans="1:15" x14ac:dyDescent="0.2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</row>
    <row r="182" spans="1:15" x14ac:dyDescent="0.2">
      <c r="A182" s="29" t="s">
        <v>32</v>
      </c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</row>
    <row r="183" spans="1:15" x14ac:dyDescent="0.2">
      <c r="A183" s="108" t="s">
        <v>33</v>
      </c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</row>
    <row r="184" spans="1:15" x14ac:dyDescent="0.2">
      <c r="A184" s="30" t="s">
        <v>34</v>
      </c>
      <c r="B184" s="30" t="s">
        <v>35</v>
      </c>
      <c r="C184" s="30" t="s">
        <v>36</v>
      </c>
      <c r="D184" s="30" t="s">
        <v>37</v>
      </c>
      <c r="E184" s="108" t="s">
        <v>38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</row>
    <row r="185" spans="1:15" x14ac:dyDescent="0.2">
      <c r="A185" s="30">
        <v>1</v>
      </c>
      <c r="B185" s="30">
        <v>2</v>
      </c>
      <c r="C185" s="30">
        <v>3</v>
      </c>
      <c r="D185" s="30">
        <v>4</v>
      </c>
      <c r="E185" s="109">
        <v>5</v>
      </c>
      <c r="F185" s="110"/>
      <c r="G185" s="110"/>
      <c r="H185" s="110"/>
      <c r="I185" s="110"/>
      <c r="J185" s="110"/>
      <c r="K185" s="110"/>
      <c r="L185" s="110"/>
      <c r="M185" s="110"/>
      <c r="N185" s="110"/>
      <c r="O185" s="111"/>
    </row>
    <row r="186" spans="1:15" x14ac:dyDescent="0.2">
      <c r="A186" s="30"/>
      <c r="B186" s="30"/>
      <c r="C186" s="30"/>
      <c r="D186" s="30"/>
      <c r="E186" s="109"/>
      <c r="F186" s="110"/>
      <c r="G186" s="110"/>
      <c r="H186" s="110"/>
      <c r="I186" s="110"/>
      <c r="J186" s="110"/>
      <c r="K186" s="110"/>
      <c r="L186" s="110"/>
      <c r="M186" s="110"/>
      <c r="N186" s="110"/>
      <c r="O186" s="111"/>
    </row>
    <row r="187" spans="1:15" x14ac:dyDescent="0.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</row>
    <row r="188" spans="1:15" ht="15" x14ac:dyDescent="0.25">
      <c r="A188" s="28" t="s">
        <v>39</v>
      </c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29"/>
      <c r="M188" s="29"/>
      <c r="N188" s="29"/>
      <c r="O188" s="29"/>
    </row>
    <row r="189" spans="1:15" ht="15" x14ac:dyDescent="0.25">
      <c r="A189" s="28" t="s">
        <v>40</v>
      </c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29"/>
      <c r="M189" s="29"/>
      <c r="N189" s="29"/>
      <c r="O189" s="29"/>
    </row>
    <row r="190" spans="1:15" x14ac:dyDescent="0.2">
      <c r="A190" s="112" t="s">
        <v>41</v>
      </c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29"/>
      <c r="M190" s="29"/>
      <c r="N190" s="29"/>
      <c r="O190" s="29"/>
    </row>
    <row r="191" spans="1:15" x14ac:dyDescent="0.2">
      <c r="A191" s="112" t="s">
        <v>42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29"/>
      <c r="M191" s="29"/>
      <c r="N191" s="29"/>
      <c r="O191" s="29"/>
    </row>
    <row r="192" spans="1:15" x14ac:dyDescent="0.2">
      <c r="A192" s="113" t="s">
        <v>164</v>
      </c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</row>
    <row r="193" spans="1:15" ht="15" x14ac:dyDescent="0.25">
      <c r="A193" s="103" t="s">
        <v>169</v>
      </c>
      <c r="B193" s="103"/>
      <c r="C193" s="103"/>
      <c r="D193" s="19"/>
      <c r="E193" s="19"/>
      <c r="F193" s="19"/>
      <c r="G193" s="19"/>
      <c r="H193" s="19"/>
      <c r="I193" s="19"/>
      <c r="J193" s="19"/>
      <c r="K193" s="19"/>
      <c r="L193" s="29"/>
      <c r="M193" s="29"/>
      <c r="N193" s="29"/>
      <c r="O193" s="29"/>
    </row>
    <row r="194" spans="1:15" ht="15" x14ac:dyDescent="0.25">
      <c r="A194" s="103" t="s">
        <v>166</v>
      </c>
      <c r="B194" s="103"/>
      <c r="C194" s="103"/>
      <c r="D194" s="103"/>
      <c r="E194" s="103"/>
      <c r="F194" s="103"/>
      <c r="G194" s="19"/>
      <c r="H194" s="19"/>
      <c r="I194" s="19"/>
      <c r="J194" s="19"/>
      <c r="K194" s="19"/>
      <c r="L194" s="29"/>
      <c r="M194" s="29"/>
      <c r="N194" s="29"/>
      <c r="O194" s="29"/>
    </row>
    <row r="195" spans="1:15" ht="15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9"/>
      <c r="M195" s="29"/>
      <c r="N195" s="29"/>
      <c r="O195" s="29"/>
    </row>
    <row r="196" spans="1:15" ht="15" x14ac:dyDescent="0.25">
      <c r="A196" s="28" t="s">
        <v>47</v>
      </c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29"/>
      <c r="M196" s="29"/>
      <c r="N196" s="29"/>
      <c r="O196" s="29"/>
    </row>
    <row r="197" spans="1:15" x14ac:dyDescent="0.2">
      <c r="A197" s="114" t="s">
        <v>49</v>
      </c>
      <c r="B197" s="114"/>
      <c r="C197" s="114"/>
      <c r="D197" s="114" t="s">
        <v>50</v>
      </c>
      <c r="E197" s="114"/>
      <c r="F197" s="114"/>
      <c r="G197" s="114"/>
      <c r="H197" s="114"/>
      <c r="I197" s="114"/>
      <c r="J197" s="114"/>
      <c r="K197" s="114" t="s">
        <v>51</v>
      </c>
      <c r="L197" s="114"/>
      <c r="M197" s="114"/>
      <c r="N197" s="114"/>
      <c r="O197" s="114"/>
    </row>
    <row r="198" spans="1:15" x14ac:dyDescent="0.2">
      <c r="A198" s="129">
        <v>1</v>
      </c>
      <c r="B198" s="129"/>
      <c r="C198" s="129"/>
      <c r="D198" s="129">
        <v>2</v>
      </c>
      <c r="E198" s="129"/>
      <c r="F198" s="129"/>
      <c r="G198" s="129"/>
      <c r="H198" s="129"/>
      <c r="I198" s="129"/>
      <c r="J198" s="129"/>
      <c r="K198" s="129">
        <v>3</v>
      </c>
      <c r="L198" s="129"/>
      <c r="M198" s="129"/>
      <c r="N198" s="129"/>
      <c r="O198" s="129"/>
    </row>
    <row r="199" spans="1:15" x14ac:dyDescent="0.2">
      <c r="A199" s="114" t="s">
        <v>52</v>
      </c>
      <c r="B199" s="114"/>
      <c r="C199" s="114"/>
      <c r="D199" s="114" t="s">
        <v>59</v>
      </c>
      <c r="E199" s="114"/>
      <c r="F199" s="114"/>
      <c r="G199" s="114"/>
      <c r="H199" s="114"/>
      <c r="I199" s="114"/>
      <c r="J199" s="114"/>
      <c r="K199" s="114" t="s">
        <v>53</v>
      </c>
      <c r="L199" s="114"/>
      <c r="M199" s="114"/>
      <c r="N199" s="114"/>
      <c r="O199" s="114"/>
    </row>
    <row r="200" spans="1:15" x14ac:dyDescent="0.2">
      <c r="A200" s="114" t="s">
        <v>57</v>
      </c>
      <c r="B200" s="114"/>
      <c r="C200" s="114"/>
      <c r="D200" s="114"/>
      <c r="E200" s="114"/>
      <c r="F200" s="114"/>
      <c r="G200" s="114"/>
      <c r="H200" s="114"/>
      <c r="I200" s="114"/>
      <c r="J200" s="114"/>
      <c r="K200" s="114" t="s">
        <v>54</v>
      </c>
      <c r="L200" s="114"/>
      <c r="M200" s="114"/>
      <c r="N200" s="114"/>
      <c r="O200" s="114"/>
    </row>
    <row r="201" spans="1:15" x14ac:dyDescent="0.2">
      <c r="A201" s="114" t="s">
        <v>58</v>
      </c>
      <c r="B201" s="114"/>
      <c r="C201" s="114"/>
      <c r="D201" s="114" t="s">
        <v>55</v>
      </c>
      <c r="E201" s="114"/>
      <c r="F201" s="114"/>
      <c r="G201" s="114"/>
      <c r="H201" s="114"/>
      <c r="I201" s="114"/>
      <c r="J201" s="114"/>
      <c r="K201" s="114" t="s">
        <v>56</v>
      </c>
      <c r="L201" s="114"/>
      <c r="M201" s="114"/>
      <c r="N201" s="114"/>
      <c r="O201" s="114"/>
    </row>
    <row r="203" spans="1:15" x14ac:dyDescent="0.2">
      <c r="A203" s="117" t="s">
        <v>151</v>
      </c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</row>
    <row r="204" spans="1:15" x14ac:dyDescent="0.2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x14ac:dyDescent="0.2">
      <c r="A205" s="118" t="s">
        <v>86</v>
      </c>
      <c r="B205" s="118"/>
      <c r="C205" s="118"/>
      <c r="D205" s="36" t="s">
        <v>110</v>
      </c>
      <c r="E205" s="36"/>
      <c r="F205" s="36"/>
      <c r="G205" s="36"/>
      <c r="H205" s="36"/>
      <c r="I205" s="36"/>
      <c r="J205" s="36"/>
      <c r="K205" s="36"/>
      <c r="L205" s="36"/>
      <c r="M205" s="36"/>
      <c r="N205" s="15" t="s">
        <v>9</v>
      </c>
      <c r="O205" s="115" t="s">
        <v>96</v>
      </c>
    </row>
    <row r="206" spans="1:15" x14ac:dyDescent="0.2">
      <c r="A206" s="121"/>
      <c r="B206" s="121"/>
      <c r="C206" s="121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15" t="s">
        <v>10</v>
      </c>
      <c r="O206" s="120"/>
    </row>
    <row r="207" spans="1:15" x14ac:dyDescent="0.2">
      <c r="A207" s="121" t="s">
        <v>11</v>
      </c>
      <c r="B207" s="121"/>
      <c r="C207" s="36"/>
      <c r="D207" s="35" t="s">
        <v>95</v>
      </c>
      <c r="E207" s="36"/>
      <c r="F207" s="36"/>
      <c r="G207" s="36"/>
      <c r="H207" s="36"/>
      <c r="I207" s="36"/>
      <c r="J207" s="36"/>
      <c r="K207" s="36"/>
      <c r="L207" s="36"/>
      <c r="M207" s="36"/>
      <c r="N207" s="15" t="s">
        <v>12</v>
      </c>
      <c r="O207" s="116"/>
    </row>
    <row r="208" spans="1:15" x14ac:dyDescent="0.2">
      <c r="A208" s="113" t="s">
        <v>87</v>
      </c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36"/>
      <c r="N208" s="36"/>
      <c r="O208" s="36"/>
    </row>
    <row r="209" spans="1:15" x14ac:dyDescent="0.2">
      <c r="A209" s="103" t="s">
        <v>13</v>
      </c>
      <c r="B209" s="103"/>
      <c r="C209" s="103"/>
      <c r="D209" s="122"/>
      <c r="E209" s="122"/>
      <c r="F209" s="36"/>
      <c r="G209" s="36"/>
      <c r="H209" s="36"/>
      <c r="I209" s="36"/>
      <c r="J209" s="36"/>
      <c r="K209" s="36"/>
      <c r="L209" s="36"/>
      <c r="M209" s="36"/>
      <c r="N209" s="36"/>
      <c r="O209" s="36"/>
    </row>
    <row r="210" spans="1:15" ht="31.15" customHeight="1" x14ac:dyDescent="0.2">
      <c r="A210" s="114" t="s">
        <v>14</v>
      </c>
      <c r="B210" s="114" t="s">
        <v>15</v>
      </c>
      <c r="C210" s="114"/>
      <c r="D210" s="114"/>
      <c r="E210" s="114" t="s">
        <v>16</v>
      </c>
      <c r="F210" s="114"/>
      <c r="G210" s="114" t="s">
        <v>28</v>
      </c>
      <c r="H210" s="114"/>
      <c r="I210" s="114"/>
      <c r="J210" s="114"/>
      <c r="K210" s="114"/>
      <c r="L210" s="114"/>
      <c r="M210" s="114" t="s">
        <v>29</v>
      </c>
      <c r="N210" s="114"/>
      <c r="O210" s="114"/>
    </row>
    <row r="211" spans="1:15" ht="28.5" customHeight="1" x14ac:dyDescent="0.2">
      <c r="A211" s="114"/>
      <c r="B211" s="115" t="s">
        <v>17</v>
      </c>
      <c r="C211" s="115" t="s">
        <v>18</v>
      </c>
      <c r="D211" s="115" t="s">
        <v>20</v>
      </c>
      <c r="E211" s="115" t="s">
        <v>19</v>
      </c>
      <c r="F211" s="115" t="s">
        <v>20</v>
      </c>
      <c r="G211" s="114" t="s">
        <v>20</v>
      </c>
      <c r="H211" s="114"/>
      <c r="I211" s="114"/>
      <c r="J211" s="114"/>
      <c r="K211" s="114" t="s">
        <v>27</v>
      </c>
      <c r="L211" s="114"/>
      <c r="M211" s="115" t="s">
        <v>198</v>
      </c>
      <c r="N211" s="115" t="s">
        <v>199</v>
      </c>
      <c r="O211" s="115" t="s">
        <v>200</v>
      </c>
    </row>
    <row r="212" spans="1:15" ht="22.9" customHeight="1" x14ac:dyDescent="0.2">
      <c r="A212" s="114"/>
      <c r="B212" s="116"/>
      <c r="C212" s="116"/>
      <c r="D212" s="116"/>
      <c r="E212" s="116"/>
      <c r="F212" s="116"/>
      <c r="G212" s="114"/>
      <c r="H212" s="114"/>
      <c r="I212" s="114"/>
      <c r="J212" s="114"/>
      <c r="K212" s="31" t="s">
        <v>21</v>
      </c>
      <c r="L212" s="31" t="s">
        <v>22</v>
      </c>
      <c r="M212" s="116"/>
      <c r="N212" s="116"/>
      <c r="O212" s="116"/>
    </row>
    <row r="213" spans="1:15" x14ac:dyDescent="0.2">
      <c r="A213" s="31">
        <v>1</v>
      </c>
      <c r="B213" s="31">
        <v>2</v>
      </c>
      <c r="C213" s="31">
        <v>3</v>
      </c>
      <c r="D213" s="31">
        <v>4</v>
      </c>
      <c r="E213" s="31">
        <v>5</v>
      </c>
      <c r="F213" s="31">
        <v>6</v>
      </c>
      <c r="G213" s="114">
        <v>7</v>
      </c>
      <c r="H213" s="114"/>
      <c r="I213" s="114"/>
      <c r="J213" s="114"/>
      <c r="K213" s="31">
        <v>8</v>
      </c>
      <c r="L213" s="31">
        <v>9</v>
      </c>
      <c r="M213" s="31">
        <v>10</v>
      </c>
      <c r="N213" s="31">
        <v>11</v>
      </c>
      <c r="O213" s="31">
        <v>12</v>
      </c>
    </row>
    <row r="214" spans="1:15" ht="90" x14ac:dyDescent="0.2">
      <c r="A214" s="51" t="s">
        <v>111</v>
      </c>
      <c r="B214" s="90" t="s">
        <v>99</v>
      </c>
      <c r="C214" s="54" t="s">
        <v>88</v>
      </c>
      <c r="D214" s="54" t="s">
        <v>98</v>
      </c>
      <c r="E214" s="54" t="s">
        <v>89</v>
      </c>
      <c r="F214" s="54" t="s">
        <v>23</v>
      </c>
      <c r="G214" s="114" t="s">
        <v>104</v>
      </c>
      <c r="H214" s="114"/>
      <c r="I214" s="114"/>
      <c r="J214" s="114"/>
      <c r="K214" s="51" t="s">
        <v>25</v>
      </c>
      <c r="L214" s="51">
        <v>744</v>
      </c>
      <c r="M214" s="51">
        <v>100</v>
      </c>
      <c r="N214" s="51">
        <v>100</v>
      </c>
      <c r="O214" s="51">
        <v>100</v>
      </c>
    </row>
    <row r="215" spans="1:15" s="64" customFormat="1" ht="70.900000000000006" customHeight="1" x14ac:dyDescent="0.2">
      <c r="A215" s="99" t="s">
        <v>195</v>
      </c>
      <c r="B215" s="54" t="s">
        <v>106</v>
      </c>
      <c r="C215" s="54" t="s">
        <v>103</v>
      </c>
      <c r="D215" s="54" t="s">
        <v>98</v>
      </c>
      <c r="E215" s="54" t="s">
        <v>89</v>
      </c>
      <c r="F215" s="54" t="s">
        <v>23</v>
      </c>
      <c r="G215" s="114" t="s">
        <v>104</v>
      </c>
      <c r="H215" s="114"/>
      <c r="I215" s="114"/>
      <c r="J215" s="114"/>
      <c r="K215" s="99" t="s">
        <v>25</v>
      </c>
      <c r="L215" s="99">
        <v>744</v>
      </c>
      <c r="M215" s="99">
        <v>100</v>
      </c>
      <c r="N215" s="99">
        <v>100</v>
      </c>
      <c r="O215" s="99">
        <v>100</v>
      </c>
    </row>
    <row r="216" spans="1:15" x14ac:dyDescent="0.2">
      <c r="A216" s="107" t="s">
        <v>92</v>
      </c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</row>
    <row r="217" spans="1:15" x14ac:dyDescent="0.2">
      <c r="A217" s="32" t="s">
        <v>26</v>
      </c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</row>
    <row r="218" spans="1:15" ht="37.5" customHeight="1" x14ac:dyDescent="0.2">
      <c r="A218" s="114" t="s">
        <v>14</v>
      </c>
      <c r="B218" s="114" t="s">
        <v>15</v>
      </c>
      <c r="C218" s="114"/>
      <c r="D218" s="114"/>
      <c r="E218" s="114" t="s">
        <v>16</v>
      </c>
      <c r="F218" s="114"/>
      <c r="G218" s="114" t="s">
        <v>68</v>
      </c>
      <c r="H218" s="114"/>
      <c r="I218" s="114"/>
      <c r="J218" s="114" t="s">
        <v>30</v>
      </c>
      <c r="K218" s="114"/>
      <c r="L218" s="114"/>
      <c r="M218" s="114" t="s">
        <v>31</v>
      </c>
      <c r="N218" s="114"/>
      <c r="O218" s="114"/>
    </row>
    <row r="219" spans="1:15" ht="28.5" customHeight="1" x14ac:dyDescent="0.2">
      <c r="A219" s="114"/>
      <c r="B219" s="114" t="str">
        <f>B211</f>
        <v>Категория потребителей</v>
      </c>
      <c r="C219" s="114" t="str">
        <f>C211</f>
        <v>Возраст обучающихся</v>
      </c>
      <c r="D219" s="114" t="str">
        <f>D211</f>
        <v>(наименование показателя)</v>
      </c>
      <c r="E219" s="114" t="str">
        <f>E211</f>
        <v>Формы образования и формы реализации образовательных программ</v>
      </c>
      <c r="F219" s="114" t="str">
        <f>F211</f>
        <v>(наименование показателя)</v>
      </c>
      <c r="G219" s="114" t="s">
        <v>20</v>
      </c>
      <c r="H219" s="114" t="s">
        <v>27</v>
      </c>
      <c r="I219" s="114"/>
      <c r="J219" s="114" t="str">
        <f>M211</f>
        <v>2024 (очередной финансовый год)</v>
      </c>
      <c r="K219" s="114" t="str">
        <f>N211</f>
        <v>2025 (1-й год планового периода)</v>
      </c>
      <c r="L219" s="114" t="str">
        <f>O211</f>
        <v>2026 (2-й год планового периода)</v>
      </c>
      <c r="M219" s="114" t="str">
        <f>J219</f>
        <v>2024 (очередной финансовый год)</v>
      </c>
      <c r="N219" s="114" t="str">
        <f t="shared" ref="N219:O219" si="27">K219</f>
        <v>2025 (1-й год планового периода)</v>
      </c>
      <c r="O219" s="114" t="str">
        <f t="shared" si="27"/>
        <v>2026 (2-й год планового периода)</v>
      </c>
    </row>
    <row r="220" spans="1:15" ht="43.5" customHeight="1" x14ac:dyDescent="0.2">
      <c r="A220" s="114"/>
      <c r="B220" s="114"/>
      <c r="C220" s="114"/>
      <c r="D220" s="114"/>
      <c r="E220" s="114"/>
      <c r="F220" s="114"/>
      <c r="G220" s="114"/>
      <c r="H220" s="31" t="s">
        <v>21</v>
      </c>
      <c r="I220" s="31" t="s">
        <v>22</v>
      </c>
      <c r="J220" s="114"/>
      <c r="K220" s="114"/>
      <c r="L220" s="114"/>
      <c r="M220" s="114"/>
      <c r="N220" s="114"/>
      <c r="O220" s="114"/>
    </row>
    <row r="221" spans="1:15" x14ac:dyDescent="0.2">
      <c r="A221" s="31">
        <v>1</v>
      </c>
      <c r="B221" s="31">
        <v>2</v>
      </c>
      <c r="C221" s="31">
        <v>3</v>
      </c>
      <c r="D221" s="31">
        <v>4</v>
      </c>
      <c r="E221" s="31">
        <v>5</v>
      </c>
      <c r="F221" s="31">
        <v>6</v>
      </c>
      <c r="G221" s="31">
        <v>7</v>
      </c>
      <c r="H221" s="31">
        <v>8</v>
      </c>
      <c r="I221" s="31">
        <v>9</v>
      </c>
      <c r="J221" s="31">
        <v>10</v>
      </c>
      <c r="K221" s="31">
        <v>11</v>
      </c>
      <c r="L221" s="31">
        <v>12</v>
      </c>
      <c r="M221" s="31">
        <v>13</v>
      </c>
      <c r="N221" s="31">
        <v>14</v>
      </c>
      <c r="O221" s="31">
        <v>15</v>
      </c>
    </row>
    <row r="222" spans="1:15" ht="90" x14ac:dyDescent="0.2">
      <c r="A222" s="31" t="str">
        <f t="shared" ref="A222:F222" si="28">A214</f>
        <v>802112О.99.0.ББ11АЧ08001</v>
      </c>
      <c r="B222" s="87" t="str">
        <f t="shared" si="28"/>
        <v>003 обучающиеся за исключением обучающихся с ограниченными возможностями здоровья (ОВЗ) и детей-инвалидов</v>
      </c>
      <c r="C222" s="31" t="str">
        <f t="shared" si="28"/>
        <v>003 не указано</v>
      </c>
      <c r="D222" s="31" t="str">
        <f t="shared" si="28"/>
        <v>001 не указано</v>
      </c>
      <c r="E222" s="31" t="str">
        <f t="shared" si="28"/>
        <v>01 Очная</v>
      </c>
      <c r="F222" s="31" t="str">
        <f t="shared" si="28"/>
        <v>-</v>
      </c>
      <c r="G222" s="17" t="s">
        <v>109</v>
      </c>
      <c r="H222" s="17" t="s">
        <v>90</v>
      </c>
      <c r="I222" s="73">
        <v>792</v>
      </c>
      <c r="J222" s="73">
        <v>48</v>
      </c>
      <c r="K222" s="73">
        <f>J222</f>
        <v>48</v>
      </c>
      <c r="L222" s="73">
        <f>K222</f>
        <v>48</v>
      </c>
      <c r="M222" s="73" t="s">
        <v>23</v>
      </c>
      <c r="N222" s="73" t="str">
        <f>M222</f>
        <v>-</v>
      </c>
      <c r="O222" s="73" t="str">
        <f>N222</f>
        <v>-</v>
      </c>
    </row>
    <row r="223" spans="1:15" s="64" customFormat="1" ht="64.900000000000006" hidden="1" customHeight="1" x14ac:dyDescent="0.2">
      <c r="A223" s="99" t="s">
        <v>195</v>
      </c>
      <c r="B223" s="101" t="s">
        <v>106</v>
      </c>
      <c r="C223" s="99" t="s">
        <v>103</v>
      </c>
      <c r="D223" s="99" t="s">
        <v>98</v>
      </c>
      <c r="E223" s="99" t="s">
        <v>89</v>
      </c>
      <c r="F223" s="99" t="s">
        <v>23</v>
      </c>
      <c r="G223" s="17" t="s">
        <v>109</v>
      </c>
      <c r="H223" s="17" t="s">
        <v>90</v>
      </c>
      <c r="I223" s="99">
        <v>792</v>
      </c>
      <c r="J223" s="99">
        <v>0</v>
      </c>
      <c r="K223" s="99">
        <v>0</v>
      </c>
      <c r="L223" s="99">
        <v>0</v>
      </c>
      <c r="M223" s="99" t="s">
        <v>23</v>
      </c>
      <c r="N223" s="99" t="s">
        <v>23</v>
      </c>
      <c r="O223" s="99" t="s">
        <v>23</v>
      </c>
    </row>
    <row r="224" spans="1:15" ht="22.5" x14ac:dyDescent="0.2">
      <c r="A224" s="104" t="s">
        <v>91</v>
      </c>
      <c r="B224" s="105"/>
      <c r="C224" s="105"/>
      <c r="D224" s="105"/>
      <c r="E224" s="105"/>
      <c r="F224" s="106"/>
      <c r="G224" s="17" t="s">
        <v>97</v>
      </c>
      <c r="H224" s="17" t="s">
        <v>90</v>
      </c>
      <c r="I224" s="73">
        <v>792</v>
      </c>
      <c r="J224" s="74">
        <f>J222+J223</f>
        <v>48</v>
      </c>
      <c r="K224" s="74">
        <f>J224</f>
        <v>48</v>
      </c>
      <c r="L224" s="74">
        <f>J224</f>
        <v>48</v>
      </c>
      <c r="M224" s="73" t="s">
        <v>23</v>
      </c>
      <c r="N224" s="73" t="str">
        <f t="shared" ref="N224:O224" si="29">M224</f>
        <v>-</v>
      </c>
      <c r="O224" s="73" t="str">
        <f t="shared" si="29"/>
        <v>-</v>
      </c>
    </row>
    <row r="225" spans="1:15" x14ac:dyDescent="0.2">
      <c r="A225" s="107" t="s">
        <v>92</v>
      </c>
      <c r="B225" s="107"/>
      <c r="C225" s="10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</row>
    <row r="226" spans="1:15" x14ac:dyDescent="0.2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</row>
    <row r="227" spans="1:15" x14ac:dyDescent="0.2">
      <c r="A227" s="36" t="s">
        <v>32</v>
      </c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</row>
    <row r="228" spans="1:15" x14ac:dyDescent="0.2">
      <c r="A228" s="108" t="s">
        <v>33</v>
      </c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</row>
    <row r="229" spans="1:15" x14ac:dyDescent="0.2">
      <c r="A229" s="33" t="s">
        <v>34</v>
      </c>
      <c r="B229" s="33" t="s">
        <v>35</v>
      </c>
      <c r="C229" s="33" t="s">
        <v>36</v>
      </c>
      <c r="D229" s="33" t="s">
        <v>37</v>
      </c>
      <c r="E229" s="108" t="s">
        <v>38</v>
      </c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</row>
    <row r="230" spans="1:15" x14ac:dyDescent="0.2">
      <c r="A230" s="33">
        <v>1</v>
      </c>
      <c r="B230" s="33">
        <v>2</v>
      </c>
      <c r="C230" s="33">
        <v>3</v>
      </c>
      <c r="D230" s="33">
        <v>4</v>
      </c>
      <c r="E230" s="109">
        <v>5</v>
      </c>
      <c r="F230" s="110"/>
      <c r="G230" s="110"/>
      <c r="H230" s="110"/>
      <c r="I230" s="110"/>
      <c r="J230" s="110"/>
      <c r="K230" s="110"/>
      <c r="L230" s="110"/>
      <c r="M230" s="110"/>
      <c r="N230" s="110"/>
      <c r="O230" s="111"/>
    </row>
    <row r="231" spans="1:15" x14ac:dyDescent="0.2">
      <c r="A231" s="33"/>
      <c r="B231" s="33"/>
      <c r="C231" s="33"/>
      <c r="D231" s="33"/>
      <c r="E231" s="109"/>
      <c r="F231" s="110"/>
      <c r="G231" s="110"/>
      <c r="H231" s="110"/>
      <c r="I231" s="110"/>
      <c r="J231" s="110"/>
      <c r="K231" s="110"/>
      <c r="L231" s="110"/>
      <c r="M231" s="110"/>
      <c r="N231" s="110"/>
      <c r="O231" s="111"/>
    </row>
    <row r="232" spans="1:15" x14ac:dyDescent="0.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</row>
    <row r="233" spans="1:15" ht="15" x14ac:dyDescent="0.25">
      <c r="A233" s="32" t="s">
        <v>39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36"/>
      <c r="M233" s="36"/>
      <c r="N233" s="36"/>
      <c r="O233" s="36"/>
    </row>
    <row r="234" spans="1:15" ht="15" x14ac:dyDescent="0.25">
      <c r="A234" s="32" t="s">
        <v>40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36"/>
      <c r="M234" s="36"/>
      <c r="N234" s="36"/>
      <c r="O234" s="36"/>
    </row>
    <row r="235" spans="1:15" x14ac:dyDescent="0.2">
      <c r="A235" s="112" t="s">
        <v>41</v>
      </c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36"/>
      <c r="M235" s="36"/>
      <c r="N235" s="36"/>
      <c r="O235" s="36"/>
    </row>
    <row r="236" spans="1:15" x14ac:dyDescent="0.2">
      <c r="A236" s="112" t="s">
        <v>42</v>
      </c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36"/>
      <c r="M236" s="36"/>
      <c r="N236" s="36"/>
      <c r="O236" s="36"/>
    </row>
    <row r="237" spans="1:15" x14ac:dyDescent="0.2">
      <c r="A237" s="113" t="s">
        <v>164</v>
      </c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</row>
    <row r="238" spans="1:15" ht="15" x14ac:dyDescent="0.25">
      <c r="A238" s="103" t="s">
        <v>165</v>
      </c>
      <c r="B238" s="103"/>
      <c r="C238" s="103"/>
      <c r="D238" s="19"/>
      <c r="E238" s="19"/>
      <c r="F238" s="19"/>
      <c r="G238" s="19"/>
      <c r="H238" s="19"/>
      <c r="I238" s="19"/>
      <c r="J238" s="19"/>
      <c r="K238" s="19"/>
      <c r="L238" s="36"/>
      <c r="M238" s="36"/>
      <c r="N238" s="36"/>
      <c r="O238" s="36"/>
    </row>
    <row r="239" spans="1:15" ht="15" x14ac:dyDescent="0.25">
      <c r="A239" s="103" t="s">
        <v>166</v>
      </c>
      <c r="B239" s="103"/>
      <c r="C239" s="103"/>
      <c r="D239" s="103"/>
      <c r="E239" s="103"/>
      <c r="F239" s="103"/>
      <c r="G239" s="19"/>
      <c r="H239" s="19"/>
      <c r="I239" s="19"/>
      <c r="J239" s="19"/>
      <c r="K239" s="19"/>
      <c r="L239" s="36"/>
      <c r="M239" s="36"/>
      <c r="N239" s="36"/>
      <c r="O239" s="36"/>
    </row>
    <row r="240" spans="1:15" ht="15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36"/>
      <c r="M240" s="36"/>
      <c r="N240" s="36"/>
      <c r="O240" s="36"/>
    </row>
    <row r="241" spans="1:15" ht="15" x14ac:dyDescent="0.25">
      <c r="A241" s="32" t="s">
        <v>47</v>
      </c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36"/>
      <c r="M241" s="36"/>
      <c r="N241" s="36"/>
      <c r="O241" s="36"/>
    </row>
    <row r="242" spans="1:15" x14ac:dyDescent="0.2">
      <c r="A242" s="114" t="s">
        <v>49</v>
      </c>
      <c r="B242" s="114"/>
      <c r="C242" s="114"/>
      <c r="D242" s="114" t="s">
        <v>50</v>
      </c>
      <c r="E242" s="114"/>
      <c r="F242" s="114"/>
      <c r="G242" s="114"/>
      <c r="H242" s="114"/>
      <c r="I242" s="114"/>
      <c r="J242" s="114"/>
      <c r="K242" s="114" t="s">
        <v>51</v>
      </c>
      <c r="L242" s="114"/>
      <c r="M242" s="114"/>
      <c r="N242" s="114"/>
      <c r="O242" s="114"/>
    </row>
    <row r="243" spans="1:15" x14ac:dyDescent="0.2">
      <c r="A243" s="129">
        <v>1</v>
      </c>
      <c r="B243" s="129"/>
      <c r="C243" s="129"/>
      <c r="D243" s="129">
        <v>2</v>
      </c>
      <c r="E243" s="129"/>
      <c r="F243" s="129"/>
      <c r="G243" s="129"/>
      <c r="H243" s="129"/>
      <c r="I243" s="129"/>
      <c r="J243" s="129"/>
      <c r="K243" s="129">
        <v>3</v>
      </c>
      <c r="L243" s="129"/>
      <c r="M243" s="129"/>
      <c r="N243" s="129"/>
      <c r="O243" s="129"/>
    </row>
    <row r="244" spans="1:15" x14ac:dyDescent="0.2">
      <c r="A244" s="114" t="s">
        <v>52</v>
      </c>
      <c r="B244" s="114"/>
      <c r="C244" s="114"/>
      <c r="D244" s="114" t="s">
        <v>59</v>
      </c>
      <c r="E244" s="114"/>
      <c r="F244" s="114"/>
      <c r="G244" s="114"/>
      <c r="H244" s="114"/>
      <c r="I244" s="114"/>
      <c r="J244" s="114"/>
      <c r="K244" s="114" t="s">
        <v>53</v>
      </c>
      <c r="L244" s="114"/>
      <c r="M244" s="114"/>
      <c r="N244" s="114"/>
      <c r="O244" s="114"/>
    </row>
    <row r="245" spans="1:15" x14ac:dyDescent="0.2">
      <c r="A245" s="114" t="s">
        <v>57</v>
      </c>
      <c r="B245" s="114"/>
      <c r="C245" s="114"/>
      <c r="D245" s="114"/>
      <c r="E245" s="114"/>
      <c r="F245" s="114"/>
      <c r="G245" s="114"/>
      <c r="H245" s="114"/>
      <c r="I245" s="114"/>
      <c r="J245" s="114"/>
      <c r="K245" s="114" t="s">
        <v>54</v>
      </c>
      <c r="L245" s="114"/>
      <c r="M245" s="114"/>
      <c r="N245" s="114"/>
      <c r="O245" s="114"/>
    </row>
    <row r="246" spans="1:15" x14ac:dyDescent="0.2">
      <c r="A246" s="114" t="s">
        <v>58</v>
      </c>
      <c r="B246" s="114"/>
      <c r="C246" s="114"/>
      <c r="D246" s="114" t="s">
        <v>55</v>
      </c>
      <c r="E246" s="114"/>
      <c r="F246" s="114"/>
      <c r="G246" s="114"/>
      <c r="H246" s="114"/>
      <c r="I246" s="114"/>
      <c r="J246" s="114"/>
      <c r="K246" s="114" t="s">
        <v>56</v>
      </c>
      <c r="L246" s="114"/>
      <c r="M246" s="114"/>
      <c r="N246" s="114"/>
      <c r="O246" s="114"/>
    </row>
    <row r="247" spans="1:15" x14ac:dyDescent="0.2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</row>
    <row r="248" spans="1:15" x14ac:dyDescent="0.2">
      <c r="A248" s="117" t="s">
        <v>152</v>
      </c>
      <c r="B248" s="117"/>
      <c r="C248" s="117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</row>
    <row r="249" spans="1:15" x14ac:dyDescent="0.2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</row>
    <row r="250" spans="1:15" x14ac:dyDescent="0.2">
      <c r="A250" s="118" t="s">
        <v>86</v>
      </c>
      <c r="B250" s="118"/>
      <c r="C250" s="118"/>
      <c r="D250" s="119" t="s">
        <v>121</v>
      </c>
      <c r="E250" s="119"/>
      <c r="F250" s="119"/>
      <c r="G250" s="119"/>
      <c r="H250" s="119"/>
      <c r="I250" s="48"/>
      <c r="J250" s="48"/>
      <c r="K250" s="48"/>
      <c r="L250" s="48"/>
      <c r="M250" s="48"/>
      <c r="N250" s="15" t="s">
        <v>9</v>
      </c>
      <c r="O250" s="115" t="s">
        <v>122</v>
      </c>
    </row>
    <row r="251" spans="1:15" x14ac:dyDescent="0.2">
      <c r="A251" s="121"/>
      <c r="B251" s="121"/>
      <c r="C251" s="121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15" t="s">
        <v>10</v>
      </c>
      <c r="O251" s="120"/>
    </row>
    <row r="252" spans="1:15" x14ac:dyDescent="0.2">
      <c r="A252" s="121" t="s">
        <v>11</v>
      </c>
      <c r="B252" s="121"/>
      <c r="C252" s="48"/>
      <c r="D252" s="47" t="s">
        <v>95</v>
      </c>
      <c r="E252" s="48"/>
      <c r="F252" s="48"/>
      <c r="G252" s="48"/>
      <c r="H252" s="48"/>
      <c r="I252" s="48"/>
      <c r="J252" s="48"/>
      <c r="K252" s="48"/>
      <c r="L252" s="48"/>
      <c r="M252" s="48"/>
      <c r="N252" s="15" t="s">
        <v>12</v>
      </c>
      <c r="O252" s="116"/>
    </row>
    <row r="253" spans="1:15" x14ac:dyDescent="0.2">
      <c r="A253" s="113" t="s">
        <v>87</v>
      </c>
      <c r="B253" s="113"/>
      <c r="C253" s="113"/>
      <c r="D253" s="113"/>
      <c r="E253" s="113"/>
      <c r="F253" s="113"/>
      <c r="G253" s="113"/>
      <c r="H253" s="113"/>
      <c r="I253" s="113"/>
      <c r="J253" s="113"/>
      <c r="K253" s="113"/>
      <c r="L253" s="113"/>
      <c r="M253" s="48"/>
      <c r="N253" s="48"/>
      <c r="O253" s="48"/>
    </row>
    <row r="254" spans="1:15" x14ac:dyDescent="0.2">
      <c r="A254" s="103" t="s">
        <v>13</v>
      </c>
      <c r="B254" s="103"/>
      <c r="C254" s="103"/>
      <c r="D254" s="122"/>
      <c r="E254" s="122"/>
      <c r="F254" s="48"/>
      <c r="G254" s="48"/>
      <c r="H254" s="48"/>
      <c r="I254" s="48"/>
      <c r="J254" s="48"/>
      <c r="K254" s="48"/>
      <c r="L254" s="48"/>
      <c r="M254" s="48"/>
      <c r="N254" s="48"/>
      <c r="O254" s="48"/>
    </row>
    <row r="255" spans="1:15" ht="42.75" customHeight="1" x14ac:dyDescent="0.2">
      <c r="A255" s="114" t="s">
        <v>14</v>
      </c>
      <c r="B255" s="114" t="s">
        <v>15</v>
      </c>
      <c r="C255" s="114"/>
      <c r="D255" s="114"/>
      <c r="E255" s="114" t="s">
        <v>16</v>
      </c>
      <c r="F255" s="114"/>
      <c r="G255" s="114" t="s">
        <v>28</v>
      </c>
      <c r="H255" s="114"/>
      <c r="I255" s="114"/>
      <c r="J255" s="114"/>
      <c r="K255" s="114"/>
      <c r="L255" s="114"/>
      <c r="M255" s="114" t="s">
        <v>29</v>
      </c>
      <c r="N255" s="114"/>
      <c r="O255" s="114"/>
    </row>
    <row r="256" spans="1:15" ht="27.75" customHeight="1" x14ac:dyDescent="0.2">
      <c r="A256" s="114"/>
      <c r="B256" s="115" t="s">
        <v>17</v>
      </c>
      <c r="C256" s="115" t="s">
        <v>18</v>
      </c>
      <c r="D256" s="115" t="s">
        <v>20</v>
      </c>
      <c r="E256" s="115" t="s">
        <v>19</v>
      </c>
      <c r="F256" s="115" t="s">
        <v>20</v>
      </c>
      <c r="G256" s="114" t="s">
        <v>20</v>
      </c>
      <c r="H256" s="114"/>
      <c r="I256" s="114"/>
      <c r="J256" s="114"/>
      <c r="K256" s="114" t="s">
        <v>27</v>
      </c>
      <c r="L256" s="114"/>
      <c r="M256" s="115" t="str">
        <f>J219</f>
        <v>2024 (очередной финансовый год)</v>
      </c>
      <c r="N256" s="115" t="str">
        <f>K219</f>
        <v>2025 (1-й год планового периода)</v>
      </c>
      <c r="O256" s="115" t="str">
        <f>L219</f>
        <v>2026 (2-й год планового периода)</v>
      </c>
    </row>
    <row r="257" spans="1:15" ht="35.25" customHeight="1" x14ac:dyDescent="0.2">
      <c r="A257" s="114"/>
      <c r="B257" s="116"/>
      <c r="C257" s="116"/>
      <c r="D257" s="116"/>
      <c r="E257" s="116"/>
      <c r="F257" s="116"/>
      <c r="G257" s="114"/>
      <c r="H257" s="114"/>
      <c r="I257" s="114"/>
      <c r="J257" s="114"/>
      <c r="K257" s="43" t="s">
        <v>21</v>
      </c>
      <c r="L257" s="43" t="s">
        <v>22</v>
      </c>
      <c r="M257" s="116"/>
      <c r="N257" s="116"/>
      <c r="O257" s="116"/>
    </row>
    <row r="258" spans="1:15" x14ac:dyDescent="0.2">
      <c r="A258" s="43">
        <v>1</v>
      </c>
      <c r="B258" s="43">
        <v>2</v>
      </c>
      <c r="C258" s="43">
        <v>3</v>
      </c>
      <c r="D258" s="43">
        <v>4</v>
      </c>
      <c r="E258" s="43">
        <v>5</v>
      </c>
      <c r="F258" s="43">
        <v>6</v>
      </c>
      <c r="G258" s="114">
        <v>7</v>
      </c>
      <c r="H258" s="114"/>
      <c r="I258" s="114"/>
      <c r="J258" s="114"/>
      <c r="K258" s="43">
        <v>8</v>
      </c>
      <c r="L258" s="43">
        <v>9</v>
      </c>
      <c r="M258" s="43">
        <v>10</v>
      </c>
      <c r="N258" s="43">
        <v>11</v>
      </c>
      <c r="O258" s="43">
        <v>12</v>
      </c>
    </row>
    <row r="259" spans="1:15" ht="45.75" customHeight="1" x14ac:dyDescent="0.2">
      <c r="A259" s="43" t="s">
        <v>123</v>
      </c>
      <c r="B259" s="54" t="s">
        <v>124</v>
      </c>
      <c r="C259" s="54" t="s">
        <v>88</v>
      </c>
      <c r="D259" s="54" t="s">
        <v>125</v>
      </c>
      <c r="E259" s="54" t="s">
        <v>89</v>
      </c>
      <c r="F259" s="54" t="s">
        <v>23</v>
      </c>
      <c r="G259" s="114" t="s">
        <v>159</v>
      </c>
      <c r="H259" s="114"/>
      <c r="I259" s="114"/>
      <c r="J259" s="114"/>
      <c r="K259" s="43" t="s">
        <v>25</v>
      </c>
      <c r="L259" s="43">
        <v>744</v>
      </c>
      <c r="M259" s="43">
        <v>100</v>
      </c>
      <c r="N259" s="43">
        <v>100</v>
      </c>
      <c r="O259" s="43">
        <v>100</v>
      </c>
    </row>
    <row r="260" spans="1:15" x14ac:dyDescent="0.2">
      <c r="A260" s="107" t="s">
        <v>92</v>
      </c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</row>
    <row r="261" spans="1:15" x14ac:dyDescent="0.2">
      <c r="A261" s="44" t="s">
        <v>26</v>
      </c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</row>
    <row r="262" spans="1:15" ht="48" customHeight="1" x14ac:dyDescent="0.2">
      <c r="A262" s="114" t="s">
        <v>14</v>
      </c>
      <c r="B262" s="114" t="s">
        <v>15</v>
      </c>
      <c r="C262" s="114"/>
      <c r="D262" s="114"/>
      <c r="E262" s="114" t="s">
        <v>16</v>
      </c>
      <c r="F262" s="114"/>
      <c r="G262" s="114" t="s">
        <v>68</v>
      </c>
      <c r="H262" s="114"/>
      <c r="I262" s="114"/>
      <c r="J262" s="114" t="s">
        <v>30</v>
      </c>
      <c r="K262" s="114"/>
      <c r="L262" s="114"/>
      <c r="M262" s="114" t="s">
        <v>31</v>
      </c>
      <c r="N262" s="114"/>
      <c r="O262" s="114"/>
    </row>
    <row r="263" spans="1:15" ht="30" customHeight="1" x14ac:dyDescent="0.2">
      <c r="A263" s="114"/>
      <c r="B263" s="114" t="str">
        <f>B256</f>
        <v>Категория потребителей</v>
      </c>
      <c r="C263" s="114" t="str">
        <f>C256</f>
        <v>Возраст обучающихся</v>
      </c>
      <c r="D263" s="114" t="str">
        <f>D256</f>
        <v>(наименование показателя)</v>
      </c>
      <c r="E263" s="114" t="str">
        <f>E256</f>
        <v>Формы образования и формы реализации образовательных программ</v>
      </c>
      <c r="F263" s="114" t="str">
        <f>F256</f>
        <v>(наименование показателя)</v>
      </c>
      <c r="G263" s="114" t="s">
        <v>20</v>
      </c>
      <c r="H263" s="114" t="s">
        <v>27</v>
      </c>
      <c r="I263" s="114"/>
      <c r="J263" s="114" t="str">
        <f>M256</f>
        <v>2024 (очередной финансовый год)</v>
      </c>
      <c r="K263" s="114" t="str">
        <f>N256</f>
        <v>2025 (1-й год планового периода)</v>
      </c>
      <c r="L263" s="114" t="str">
        <f>O256</f>
        <v>2026 (2-й год планового периода)</v>
      </c>
      <c r="M263" s="114" t="str">
        <f>J263</f>
        <v>2024 (очередной финансовый год)</v>
      </c>
      <c r="N263" s="114" t="str">
        <f t="shared" ref="N263:O263" si="30">K263</f>
        <v>2025 (1-й год планового периода)</v>
      </c>
      <c r="O263" s="114" t="str">
        <f t="shared" si="30"/>
        <v>2026 (2-й год планового периода)</v>
      </c>
    </row>
    <row r="264" spans="1:15" ht="28.5" customHeight="1" x14ac:dyDescent="0.2">
      <c r="A264" s="114"/>
      <c r="B264" s="114"/>
      <c r="C264" s="114"/>
      <c r="D264" s="114"/>
      <c r="E264" s="114"/>
      <c r="F264" s="114"/>
      <c r="G264" s="114"/>
      <c r="H264" s="43" t="s">
        <v>21</v>
      </c>
      <c r="I264" s="43" t="s">
        <v>22</v>
      </c>
      <c r="J264" s="114"/>
      <c r="K264" s="114"/>
      <c r="L264" s="114"/>
      <c r="M264" s="114"/>
      <c r="N264" s="114"/>
      <c r="O264" s="114"/>
    </row>
    <row r="265" spans="1:15" x14ac:dyDescent="0.2">
      <c r="A265" s="43">
        <v>1</v>
      </c>
      <c r="B265" s="43">
        <v>2</v>
      </c>
      <c r="C265" s="43">
        <v>3</v>
      </c>
      <c r="D265" s="43">
        <v>4</v>
      </c>
      <c r="E265" s="43">
        <v>5</v>
      </c>
      <c r="F265" s="43">
        <v>6</v>
      </c>
      <c r="G265" s="43">
        <v>7</v>
      </c>
      <c r="H265" s="43">
        <v>8</v>
      </c>
      <c r="I265" s="43">
        <v>9</v>
      </c>
      <c r="J265" s="43">
        <v>10</v>
      </c>
      <c r="K265" s="43">
        <v>11</v>
      </c>
      <c r="L265" s="43">
        <v>12</v>
      </c>
      <c r="M265" s="43">
        <v>13</v>
      </c>
      <c r="N265" s="43">
        <v>14</v>
      </c>
      <c r="O265" s="43">
        <v>15</v>
      </c>
    </row>
    <row r="266" spans="1:15" ht="29.25" customHeight="1" x14ac:dyDescent="0.2">
      <c r="A266" s="43" t="str">
        <f t="shared" ref="A266:F266" si="31">A259</f>
        <v>804200О.99.0.ББ52АЖ48000</v>
      </c>
      <c r="B266" s="43" t="str">
        <f t="shared" si="31"/>
        <v>010 не указано</v>
      </c>
      <c r="C266" s="43" t="str">
        <f t="shared" si="31"/>
        <v>003 не указано</v>
      </c>
      <c r="D266" s="43" t="str">
        <f t="shared" si="31"/>
        <v>007 не указано</v>
      </c>
      <c r="E266" s="43" t="str">
        <f t="shared" si="31"/>
        <v>01 Очная</v>
      </c>
      <c r="F266" s="43" t="str">
        <f t="shared" si="31"/>
        <v>-</v>
      </c>
      <c r="G266" s="17" t="s">
        <v>109</v>
      </c>
      <c r="H266" s="17" t="s">
        <v>90</v>
      </c>
      <c r="I266" s="97">
        <v>792</v>
      </c>
      <c r="J266" s="73">
        <v>442</v>
      </c>
      <c r="K266" s="73">
        <f>J266</f>
        <v>442</v>
      </c>
      <c r="L266" s="73">
        <f>K266</f>
        <v>442</v>
      </c>
      <c r="M266" s="73" t="s">
        <v>23</v>
      </c>
      <c r="N266" s="73" t="str">
        <f>M266</f>
        <v>-</v>
      </c>
      <c r="O266" s="73" t="str">
        <f>N266</f>
        <v>-</v>
      </c>
    </row>
    <row r="267" spans="1:15" ht="45" x14ac:dyDescent="0.2">
      <c r="A267" s="104" t="s">
        <v>91</v>
      </c>
      <c r="B267" s="105"/>
      <c r="C267" s="105"/>
      <c r="D267" s="105"/>
      <c r="E267" s="105"/>
      <c r="F267" s="106"/>
      <c r="G267" s="17" t="s">
        <v>126</v>
      </c>
      <c r="H267" s="17" t="s">
        <v>127</v>
      </c>
      <c r="I267" s="97">
        <v>539</v>
      </c>
      <c r="J267" s="102">
        <f>J266*0.0128*18*34</f>
        <v>3462.4512000000004</v>
      </c>
      <c r="K267" s="102">
        <f>J267</f>
        <v>3462.4512000000004</v>
      </c>
      <c r="L267" s="102">
        <f>J267</f>
        <v>3462.4512000000004</v>
      </c>
      <c r="M267" s="73" t="s">
        <v>23</v>
      </c>
      <c r="N267" s="73" t="str">
        <f t="shared" ref="N267:O267" si="32">M267</f>
        <v>-</v>
      </c>
      <c r="O267" s="73" t="str">
        <f t="shared" si="32"/>
        <v>-</v>
      </c>
    </row>
    <row r="268" spans="1:15" x14ac:dyDescent="0.2">
      <c r="A268" s="107" t="s">
        <v>92</v>
      </c>
      <c r="B268" s="107"/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</row>
    <row r="269" spans="1:15" x14ac:dyDescent="0.2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x14ac:dyDescent="0.2">
      <c r="A270" s="48" t="s">
        <v>32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</row>
    <row r="271" spans="1:15" x14ac:dyDescent="0.2">
      <c r="A271" s="108" t="s">
        <v>33</v>
      </c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</row>
    <row r="272" spans="1:15" x14ac:dyDescent="0.2">
      <c r="A272" s="45" t="s">
        <v>34</v>
      </c>
      <c r="B272" s="45" t="s">
        <v>35</v>
      </c>
      <c r="C272" s="45" t="s">
        <v>36</v>
      </c>
      <c r="D272" s="45" t="s">
        <v>37</v>
      </c>
      <c r="E272" s="108" t="s">
        <v>38</v>
      </c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</row>
    <row r="273" spans="1:15" x14ac:dyDescent="0.2">
      <c r="A273" s="45">
        <v>1</v>
      </c>
      <c r="B273" s="45">
        <v>2</v>
      </c>
      <c r="C273" s="45">
        <v>3</v>
      </c>
      <c r="D273" s="45">
        <v>4</v>
      </c>
      <c r="E273" s="109">
        <v>5</v>
      </c>
      <c r="F273" s="110"/>
      <c r="G273" s="110"/>
      <c r="H273" s="110"/>
      <c r="I273" s="110"/>
      <c r="J273" s="110"/>
      <c r="K273" s="110"/>
      <c r="L273" s="110"/>
      <c r="M273" s="110"/>
      <c r="N273" s="110"/>
      <c r="O273" s="111"/>
    </row>
    <row r="274" spans="1:15" x14ac:dyDescent="0.2">
      <c r="A274" s="45"/>
      <c r="B274" s="45"/>
      <c r="C274" s="45"/>
      <c r="D274" s="45"/>
      <c r="E274" s="109"/>
      <c r="F274" s="110"/>
      <c r="G274" s="110"/>
      <c r="H274" s="110"/>
      <c r="I274" s="110"/>
      <c r="J274" s="110"/>
      <c r="K274" s="110"/>
      <c r="L274" s="110"/>
      <c r="M274" s="110"/>
      <c r="N274" s="110"/>
      <c r="O274" s="111"/>
    </row>
    <row r="275" spans="1:15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</row>
    <row r="276" spans="1:15" ht="15" x14ac:dyDescent="0.25">
      <c r="A276" s="44" t="s">
        <v>39</v>
      </c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48"/>
      <c r="M276" s="48"/>
      <c r="N276" s="48"/>
      <c r="O276" s="48"/>
    </row>
    <row r="277" spans="1:15" ht="15" x14ac:dyDescent="0.25">
      <c r="A277" s="44" t="s">
        <v>40</v>
      </c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48"/>
      <c r="M277" s="48"/>
      <c r="N277" s="48"/>
      <c r="O277" s="48"/>
    </row>
    <row r="278" spans="1:15" x14ac:dyDescent="0.2">
      <c r="A278" s="112" t="s">
        <v>41</v>
      </c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48"/>
      <c r="M278" s="48"/>
      <c r="N278" s="48"/>
      <c r="O278" s="48"/>
    </row>
    <row r="279" spans="1:15" x14ac:dyDescent="0.2">
      <c r="A279" s="112" t="s">
        <v>42</v>
      </c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48"/>
      <c r="M279" s="48"/>
      <c r="N279" s="48"/>
      <c r="O279" s="48"/>
    </row>
    <row r="280" spans="1:15" x14ac:dyDescent="0.2">
      <c r="A280" s="113" t="s">
        <v>164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</row>
    <row r="281" spans="1:15" ht="15" x14ac:dyDescent="0.25">
      <c r="A281" s="103" t="s">
        <v>165</v>
      </c>
      <c r="B281" s="103"/>
      <c r="C281" s="103"/>
      <c r="D281" s="19"/>
      <c r="E281" s="19"/>
      <c r="F281" s="19"/>
      <c r="G281" s="19"/>
      <c r="H281" s="19"/>
      <c r="I281" s="19"/>
      <c r="J281" s="19"/>
      <c r="K281" s="19"/>
      <c r="L281" s="48"/>
      <c r="M281" s="48"/>
      <c r="N281" s="48"/>
      <c r="O281" s="48"/>
    </row>
    <row r="282" spans="1:15" ht="15" x14ac:dyDescent="0.25">
      <c r="A282" s="103" t="s">
        <v>166</v>
      </c>
      <c r="B282" s="103"/>
      <c r="C282" s="103"/>
      <c r="D282" s="103"/>
      <c r="E282" s="103"/>
      <c r="F282" s="103"/>
      <c r="G282" s="19"/>
      <c r="H282" s="19"/>
      <c r="I282" s="19"/>
      <c r="J282" s="19"/>
      <c r="K282" s="19"/>
      <c r="L282" s="48"/>
      <c r="M282" s="48"/>
      <c r="N282" s="48"/>
      <c r="O282" s="48"/>
    </row>
    <row r="283" spans="1:15" ht="15" x14ac:dyDescent="0.25">
      <c r="A283" s="44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48"/>
      <c r="M283" s="48"/>
      <c r="N283" s="48"/>
      <c r="O283" s="48"/>
    </row>
    <row r="284" spans="1:15" ht="15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48"/>
      <c r="M284" s="48"/>
      <c r="N284" s="48"/>
      <c r="O284" s="48"/>
    </row>
    <row r="285" spans="1:15" ht="15" x14ac:dyDescent="0.25">
      <c r="A285" s="44" t="s">
        <v>47</v>
      </c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48"/>
      <c r="M285" s="48"/>
      <c r="N285" s="48"/>
      <c r="O285" s="48"/>
    </row>
    <row r="286" spans="1:15" x14ac:dyDescent="0.2">
      <c r="A286" s="114" t="s">
        <v>49</v>
      </c>
      <c r="B286" s="114"/>
      <c r="C286" s="114"/>
      <c r="D286" s="114" t="s">
        <v>50</v>
      </c>
      <c r="E286" s="114"/>
      <c r="F286" s="114"/>
      <c r="G286" s="114"/>
      <c r="H286" s="114"/>
      <c r="I286" s="114"/>
      <c r="J286" s="114"/>
      <c r="K286" s="114" t="s">
        <v>51</v>
      </c>
      <c r="L286" s="114"/>
      <c r="M286" s="114"/>
      <c r="N286" s="114"/>
      <c r="O286" s="114"/>
    </row>
    <row r="287" spans="1:15" x14ac:dyDescent="0.2">
      <c r="A287" s="129">
        <v>1</v>
      </c>
      <c r="B287" s="129"/>
      <c r="C287" s="129"/>
      <c r="D287" s="129">
        <v>2</v>
      </c>
      <c r="E287" s="129"/>
      <c r="F287" s="129"/>
      <c r="G287" s="129"/>
      <c r="H287" s="129"/>
      <c r="I287" s="129"/>
      <c r="J287" s="129"/>
      <c r="K287" s="129">
        <v>3</v>
      </c>
      <c r="L287" s="129"/>
      <c r="M287" s="129"/>
      <c r="N287" s="129"/>
      <c r="O287" s="129"/>
    </row>
    <row r="288" spans="1:15" x14ac:dyDescent="0.2">
      <c r="A288" s="114" t="s">
        <v>52</v>
      </c>
      <c r="B288" s="114"/>
      <c r="C288" s="114"/>
      <c r="D288" s="114" t="s">
        <v>59</v>
      </c>
      <c r="E288" s="114"/>
      <c r="F288" s="114"/>
      <c r="G288" s="114"/>
      <c r="H288" s="114"/>
      <c r="I288" s="114"/>
      <c r="J288" s="114"/>
      <c r="K288" s="114" t="s">
        <v>53</v>
      </c>
      <c r="L288" s="114"/>
      <c r="M288" s="114"/>
      <c r="N288" s="114"/>
      <c r="O288" s="114"/>
    </row>
    <row r="289" spans="1:15" x14ac:dyDescent="0.2">
      <c r="A289" s="114" t="s">
        <v>57</v>
      </c>
      <c r="B289" s="114"/>
      <c r="C289" s="114"/>
      <c r="D289" s="114"/>
      <c r="E289" s="114"/>
      <c r="F289" s="114"/>
      <c r="G289" s="114"/>
      <c r="H289" s="114"/>
      <c r="I289" s="114"/>
      <c r="J289" s="114"/>
      <c r="K289" s="114" t="s">
        <v>54</v>
      </c>
      <c r="L289" s="114"/>
      <c r="M289" s="114"/>
      <c r="N289" s="114"/>
      <c r="O289" s="114"/>
    </row>
    <row r="290" spans="1:15" x14ac:dyDescent="0.2">
      <c r="A290" s="114" t="s">
        <v>58</v>
      </c>
      <c r="B290" s="114"/>
      <c r="C290" s="114"/>
      <c r="D290" s="114" t="s">
        <v>55</v>
      </c>
      <c r="E290" s="114"/>
      <c r="F290" s="114"/>
      <c r="G290" s="114"/>
      <c r="H290" s="114"/>
      <c r="I290" s="114"/>
      <c r="J290" s="114"/>
      <c r="K290" s="114" t="s">
        <v>56</v>
      </c>
      <c r="L290" s="114"/>
      <c r="M290" s="114"/>
      <c r="N290" s="114"/>
      <c r="O290" s="114"/>
    </row>
    <row r="291" spans="1:15" s="70" customFormat="1" hidden="1" x14ac:dyDescent="0.2">
      <c r="A291" s="117" t="s">
        <v>160</v>
      </c>
      <c r="B291" s="117"/>
      <c r="C291" s="117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</row>
    <row r="292" spans="1:15" s="70" customFormat="1" hidden="1" x14ac:dyDescent="0.2">
      <c r="A292" s="68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</row>
    <row r="293" spans="1:15" s="70" customFormat="1" hidden="1" x14ac:dyDescent="0.2">
      <c r="A293" s="118" t="s">
        <v>86</v>
      </c>
      <c r="B293" s="118"/>
      <c r="C293" s="118"/>
      <c r="D293" s="119" t="s">
        <v>157</v>
      </c>
      <c r="E293" s="119"/>
      <c r="F293" s="119"/>
      <c r="G293" s="119"/>
      <c r="H293" s="119"/>
      <c r="I293" s="119"/>
      <c r="J293" s="119"/>
      <c r="K293" s="119"/>
      <c r="L293" s="119"/>
      <c r="N293" s="15" t="s">
        <v>9</v>
      </c>
      <c r="O293" s="115" t="s">
        <v>122</v>
      </c>
    </row>
    <row r="294" spans="1:15" s="70" customFormat="1" hidden="1" x14ac:dyDescent="0.2">
      <c r="A294" s="121"/>
      <c r="B294" s="121"/>
      <c r="C294" s="121"/>
      <c r="N294" s="15" t="s">
        <v>10</v>
      </c>
      <c r="O294" s="120"/>
    </row>
    <row r="295" spans="1:15" s="70" customFormat="1" hidden="1" x14ac:dyDescent="0.2">
      <c r="A295" s="121" t="s">
        <v>11</v>
      </c>
      <c r="B295" s="121"/>
      <c r="D295" s="69" t="s">
        <v>95</v>
      </c>
      <c r="N295" s="15" t="s">
        <v>12</v>
      </c>
      <c r="O295" s="116"/>
    </row>
    <row r="296" spans="1:15" s="70" customFormat="1" hidden="1" x14ac:dyDescent="0.2">
      <c r="A296" s="113" t="s">
        <v>87</v>
      </c>
      <c r="B296" s="113"/>
      <c r="C296" s="113"/>
      <c r="D296" s="113"/>
      <c r="E296" s="113"/>
      <c r="F296" s="113"/>
      <c r="G296" s="113"/>
      <c r="H296" s="113"/>
      <c r="I296" s="113"/>
      <c r="J296" s="113"/>
      <c r="K296" s="113"/>
      <c r="L296" s="113"/>
    </row>
    <row r="297" spans="1:15" s="70" customFormat="1" hidden="1" x14ac:dyDescent="0.2">
      <c r="A297" s="103" t="s">
        <v>13</v>
      </c>
      <c r="B297" s="103"/>
      <c r="C297" s="103"/>
      <c r="D297" s="122"/>
      <c r="E297" s="122"/>
    </row>
    <row r="298" spans="1:15" s="70" customFormat="1" ht="21.75" hidden="1" customHeight="1" x14ac:dyDescent="0.2">
      <c r="A298" s="114" t="s">
        <v>14</v>
      </c>
      <c r="B298" s="114" t="s">
        <v>15</v>
      </c>
      <c r="C298" s="114"/>
      <c r="D298" s="114"/>
      <c r="E298" s="114" t="s">
        <v>16</v>
      </c>
      <c r="F298" s="114"/>
      <c r="G298" s="114" t="s">
        <v>28</v>
      </c>
      <c r="H298" s="114"/>
      <c r="I298" s="114"/>
      <c r="J298" s="114"/>
      <c r="K298" s="114"/>
      <c r="L298" s="114"/>
      <c r="M298" s="114" t="s">
        <v>29</v>
      </c>
      <c r="N298" s="114"/>
      <c r="O298" s="114"/>
    </row>
    <row r="299" spans="1:15" s="70" customFormat="1" hidden="1" x14ac:dyDescent="0.2">
      <c r="A299" s="114"/>
      <c r="B299" s="115" t="s">
        <v>17</v>
      </c>
      <c r="C299" s="115" t="s">
        <v>18</v>
      </c>
      <c r="D299" s="115" t="s">
        <v>20</v>
      </c>
      <c r="E299" s="115" t="s">
        <v>19</v>
      </c>
      <c r="F299" s="115" t="s">
        <v>20</v>
      </c>
      <c r="G299" s="114" t="s">
        <v>20</v>
      </c>
      <c r="H299" s="114"/>
      <c r="I299" s="114"/>
      <c r="J299" s="114"/>
      <c r="K299" s="114" t="s">
        <v>27</v>
      </c>
      <c r="L299" s="114"/>
      <c r="M299" s="115" t="s">
        <v>153</v>
      </c>
      <c r="N299" s="115" t="s">
        <v>154</v>
      </c>
      <c r="O299" s="115" t="s">
        <v>155</v>
      </c>
    </row>
    <row r="300" spans="1:15" s="70" customFormat="1" ht="22.5" hidden="1" x14ac:dyDescent="0.2">
      <c r="A300" s="114"/>
      <c r="B300" s="116"/>
      <c r="C300" s="116"/>
      <c r="D300" s="116"/>
      <c r="E300" s="116"/>
      <c r="F300" s="116"/>
      <c r="G300" s="114"/>
      <c r="H300" s="114"/>
      <c r="I300" s="114"/>
      <c r="J300" s="114"/>
      <c r="K300" s="65" t="s">
        <v>21</v>
      </c>
      <c r="L300" s="65" t="s">
        <v>22</v>
      </c>
      <c r="M300" s="116"/>
      <c r="N300" s="116"/>
      <c r="O300" s="116"/>
    </row>
    <row r="301" spans="1:15" s="70" customFormat="1" hidden="1" x14ac:dyDescent="0.2">
      <c r="A301" s="65">
        <v>1</v>
      </c>
      <c r="B301" s="65">
        <v>2</v>
      </c>
      <c r="C301" s="65">
        <v>3</v>
      </c>
      <c r="D301" s="65">
        <v>4</v>
      </c>
      <c r="E301" s="65">
        <v>5</v>
      </c>
      <c r="F301" s="65">
        <v>6</v>
      </c>
      <c r="G301" s="114">
        <v>7</v>
      </c>
      <c r="H301" s="114"/>
      <c r="I301" s="114"/>
      <c r="J301" s="114"/>
      <c r="K301" s="65">
        <v>8</v>
      </c>
      <c r="L301" s="65">
        <v>9</v>
      </c>
      <c r="M301" s="65">
        <v>10</v>
      </c>
      <c r="N301" s="65">
        <v>11</v>
      </c>
      <c r="O301" s="65">
        <v>12</v>
      </c>
    </row>
    <row r="302" spans="1:15" s="70" customFormat="1" ht="85.5" hidden="1" customHeight="1" x14ac:dyDescent="0.2">
      <c r="A302" s="65" t="s">
        <v>162</v>
      </c>
      <c r="B302" s="37" t="s">
        <v>124</v>
      </c>
      <c r="C302" s="37" t="s">
        <v>88</v>
      </c>
      <c r="D302" s="65" t="s">
        <v>161</v>
      </c>
      <c r="E302" s="37" t="s">
        <v>89</v>
      </c>
      <c r="F302" s="37"/>
      <c r="G302" s="114" t="s">
        <v>158</v>
      </c>
      <c r="H302" s="114"/>
      <c r="I302" s="114"/>
      <c r="J302" s="114"/>
      <c r="K302" s="65" t="s">
        <v>25</v>
      </c>
      <c r="L302" s="65">
        <v>744</v>
      </c>
      <c r="M302" s="65">
        <v>100</v>
      </c>
      <c r="N302" s="65">
        <v>100</v>
      </c>
      <c r="O302" s="65">
        <v>100</v>
      </c>
    </row>
    <row r="303" spans="1:15" s="70" customFormat="1" hidden="1" x14ac:dyDescent="0.2">
      <c r="A303" s="107" t="s">
        <v>163</v>
      </c>
      <c r="B303" s="107"/>
      <c r="C303" s="10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</row>
    <row r="304" spans="1:15" s="70" customFormat="1" hidden="1" x14ac:dyDescent="0.2">
      <c r="A304" s="66" t="s">
        <v>26</v>
      </c>
    </row>
    <row r="305" spans="1:15" s="70" customFormat="1" ht="22.5" hidden="1" customHeight="1" x14ac:dyDescent="0.2">
      <c r="A305" s="114" t="s">
        <v>14</v>
      </c>
      <c r="B305" s="114" t="s">
        <v>15</v>
      </c>
      <c r="C305" s="114"/>
      <c r="D305" s="114"/>
      <c r="E305" s="114" t="s">
        <v>16</v>
      </c>
      <c r="F305" s="114"/>
      <c r="G305" s="114" t="s">
        <v>68</v>
      </c>
      <c r="H305" s="114"/>
      <c r="I305" s="114"/>
      <c r="J305" s="114" t="s">
        <v>30</v>
      </c>
      <c r="K305" s="114"/>
      <c r="L305" s="114"/>
      <c r="M305" s="114" t="s">
        <v>31</v>
      </c>
      <c r="N305" s="114"/>
      <c r="O305" s="114"/>
    </row>
    <row r="306" spans="1:15" s="70" customFormat="1" hidden="1" x14ac:dyDescent="0.2">
      <c r="A306" s="114"/>
      <c r="B306" s="114" t="str">
        <f>B299</f>
        <v>Категория потребителей</v>
      </c>
      <c r="C306" s="114" t="str">
        <f>C299</f>
        <v>Возраст обучающихся</v>
      </c>
      <c r="D306" s="114" t="str">
        <f>D299</f>
        <v>(наименование показателя)</v>
      </c>
      <c r="E306" s="114" t="str">
        <f>E299</f>
        <v>Формы образования и формы реализации образовательных программ</v>
      </c>
      <c r="F306" s="114" t="str">
        <f>F299</f>
        <v>(наименование показателя)</v>
      </c>
      <c r="G306" s="114" t="s">
        <v>20</v>
      </c>
      <c r="H306" s="114" t="s">
        <v>27</v>
      </c>
      <c r="I306" s="114"/>
      <c r="J306" s="114" t="str">
        <f>M299</f>
        <v>2021 (очередной финансовый год)</v>
      </c>
      <c r="K306" s="114" t="str">
        <f>N299</f>
        <v>2022 (1-й год планового периода)</v>
      </c>
      <c r="L306" s="114" t="str">
        <f>O299</f>
        <v>2023 (2-й год планового периода)</v>
      </c>
      <c r="M306" s="114" t="str">
        <f>J306</f>
        <v>2021 (очередной финансовый год)</v>
      </c>
      <c r="N306" s="114" t="str">
        <f t="shared" ref="N306:O306" si="33">K306</f>
        <v>2022 (1-й год планового периода)</v>
      </c>
      <c r="O306" s="114" t="str">
        <f t="shared" si="33"/>
        <v>2023 (2-й год планового периода)</v>
      </c>
    </row>
    <row r="307" spans="1:15" s="70" customFormat="1" ht="22.5" hidden="1" x14ac:dyDescent="0.2">
      <c r="A307" s="114"/>
      <c r="B307" s="114"/>
      <c r="C307" s="114"/>
      <c r="D307" s="114"/>
      <c r="E307" s="114"/>
      <c r="F307" s="114"/>
      <c r="G307" s="114"/>
      <c r="H307" s="65" t="s">
        <v>21</v>
      </c>
      <c r="I307" s="65" t="s">
        <v>22</v>
      </c>
      <c r="J307" s="114"/>
      <c r="K307" s="114"/>
      <c r="L307" s="114"/>
      <c r="M307" s="114"/>
      <c r="N307" s="114"/>
      <c r="O307" s="114"/>
    </row>
    <row r="308" spans="1:15" s="70" customFormat="1" hidden="1" x14ac:dyDescent="0.2">
      <c r="A308" s="65">
        <v>1</v>
      </c>
      <c r="B308" s="65">
        <v>2</v>
      </c>
      <c r="C308" s="65">
        <v>3</v>
      </c>
      <c r="D308" s="65">
        <v>4</v>
      </c>
      <c r="E308" s="65">
        <v>5</v>
      </c>
      <c r="F308" s="65">
        <v>6</v>
      </c>
      <c r="G308" s="65">
        <v>7</v>
      </c>
      <c r="H308" s="65">
        <v>8</v>
      </c>
      <c r="I308" s="65">
        <v>9</v>
      </c>
      <c r="J308" s="65">
        <v>10</v>
      </c>
      <c r="K308" s="65">
        <v>11</v>
      </c>
      <c r="L308" s="65">
        <v>12</v>
      </c>
      <c r="M308" s="65">
        <v>13</v>
      </c>
      <c r="N308" s="65">
        <v>14</v>
      </c>
      <c r="O308" s="65">
        <v>15</v>
      </c>
    </row>
    <row r="309" spans="1:15" s="70" customFormat="1" ht="22.5" hidden="1" x14ac:dyDescent="0.2">
      <c r="A309" s="65" t="str">
        <f>A302</f>
        <v>804200О.99.0.ББ52АЖ24000</v>
      </c>
      <c r="B309" s="65" t="str">
        <f t="shared" ref="B309:E309" si="34">B302</f>
        <v>010 не указано</v>
      </c>
      <c r="C309" s="65" t="str">
        <f t="shared" si="34"/>
        <v>003 не указано</v>
      </c>
      <c r="D309" s="65" t="s">
        <v>161</v>
      </c>
      <c r="E309" s="65" t="str">
        <f t="shared" si="34"/>
        <v>01 Очная</v>
      </c>
      <c r="F309" s="65"/>
      <c r="G309" s="17" t="s">
        <v>109</v>
      </c>
      <c r="H309" s="17" t="s">
        <v>90</v>
      </c>
      <c r="I309" s="17">
        <v>792</v>
      </c>
      <c r="J309" s="17">
        <v>0</v>
      </c>
      <c r="K309" s="17">
        <f>J309</f>
        <v>0</v>
      </c>
      <c r="L309" s="17">
        <f>K309</f>
        <v>0</v>
      </c>
      <c r="M309" s="17" t="s">
        <v>23</v>
      </c>
      <c r="N309" s="17" t="str">
        <f>M309</f>
        <v>-</v>
      </c>
      <c r="O309" s="17" t="str">
        <f>N309</f>
        <v>-</v>
      </c>
    </row>
    <row r="310" spans="1:15" s="70" customFormat="1" ht="52.5" hidden="1" customHeight="1" x14ac:dyDescent="0.2">
      <c r="A310" s="104" t="s">
        <v>91</v>
      </c>
      <c r="B310" s="105"/>
      <c r="C310" s="105"/>
      <c r="D310" s="105"/>
      <c r="E310" s="105"/>
      <c r="F310" s="106"/>
      <c r="G310" s="17" t="s">
        <v>126</v>
      </c>
      <c r="H310" s="17" t="s">
        <v>127</v>
      </c>
      <c r="I310" s="17">
        <v>539</v>
      </c>
      <c r="J310" s="23">
        <v>0</v>
      </c>
      <c r="K310" s="23">
        <v>0</v>
      </c>
      <c r="L310" s="23">
        <v>0</v>
      </c>
      <c r="M310" s="17" t="s">
        <v>23</v>
      </c>
      <c r="N310" s="17" t="str">
        <f t="shared" ref="N310:O310" si="35">M310</f>
        <v>-</v>
      </c>
      <c r="O310" s="17" t="str">
        <f t="shared" si="35"/>
        <v>-</v>
      </c>
    </row>
    <row r="311" spans="1:15" s="70" customFormat="1" hidden="1" x14ac:dyDescent="0.2">
      <c r="A311" s="107" t="s">
        <v>163</v>
      </c>
      <c r="B311" s="107"/>
      <c r="C311" s="10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</row>
    <row r="312" spans="1:15" s="70" customFormat="1" hidden="1" x14ac:dyDescent="0.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</row>
    <row r="313" spans="1:15" s="70" customFormat="1" hidden="1" x14ac:dyDescent="0.2">
      <c r="A313" s="70" t="s">
        <v>32</v>
      </c>
    </row>
    <row r="314" spans="1:15" s="70" customFormat="1" hidden="1" x14ac:dyDescent="0.2">
      <c r="A314" s="108" t="s">
        <v>33</v>
      </c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</row>
    <row r="315" spans="1:15" s="70" customFormat="1" hidden="1" x14ac:dyDescent="0.2">
      <c r="A315" s="67" t="s">
        <v>34</v>
      </c>
      <c r="B315" s="67" t="s">
        <v>35</v>
      </c>
      <c r="C315" s="67" t="s">
        <v>36</v>
      </c>
      <c r="D315" s="67" t="s">
        <v>37</v>
      </c>
      <c r="E315" s="108" t="s">
        <v>38</v>
      </c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</row>
    <row r="316" spans="1:15" s="70" customFormat="1" hidden="1" x14ac:dyDescent="0.2">
      <c r="A316" s="67">
        <v>1</v>
      </c>
      <c r="B316" s="67">
        <v>2</v>
      </c>
      <c r="C316" s="67">
        <v>3</v>
      </c>
      <c r="D316" s="67">
        <v>4</v>
      </c>
      <c r="E316" s="109">
        <v>5</v>
      </c>
      <c r="F316" s="110"/>
      <c r="G316" s="110"/>
      <c r="H316" s="110"/>
      <c r="I316" s="110"/>
      <c r="J316" s="110"/>
      <c r="K316" s="110"/>
      <c r="L316" s="110"/>
      <c r="M316" s="110"/>
      <c r="N316" s="110"/>
      <c r="O316" s="111"/>
    </row>
    <row r="317" spans="1:15" s="70" customFormat="1" hidden="1" x14ac:dyDescent="0.2">
      <c r="A317" s="67"/>
      <c r="B317" s="67"/>
      <c r="C317" s="67"/>
      <c r="D317" s="67"/>
      <c r="E317" s="109"/>
      <c r="F317" s="110"/>
      <c r="G317" s="110"/>
      <c r="H317" s="110"/>
      <c r="I317" s="110"/>
      <c r="J317" s="110"/>
      <c r="K317" s="110"/>
      <c r="L317" s="110"/>
      <c r="M317" s="110"/>
      <c r="N317" s="110"/>
      <c r="O317" s="111"/>
    </row>
    <row r="318" spans="1:15" s="70" customFormat="1" hidden="1" x14ac:dyDescent="0.2"/>
    <row r="319" spans="1:15" s="70" customFormat="1" ht="15" hidden="1" x14ac:dyDescent="0.25">
      <c r="A319" s="66" t="s">
        <v>39</v>
      </c>
      <c r="B319" s="19"/>
      <c r="C319" s="19"/>
      <c r="D319" s="19"/>
      <c r="E319" s="19"/>
      <c r="F319" s="19"/>
      <c r="G319" s="19"/>
      <c r="H319" s="19"/>
      <c r="I319" s="19"/>
      <c r="J319" s="19"/>
      <c r="K319" s="19"/>
    </row>
    <row r="320" spans="1:15" s="70" customFormat="1" ht="15" hidden="1" x14ac:dyDescent="0.25">
      <c r="A320" s="66" t="s">
        <v>40</v>
      </c>
      <c r="B320" s="19"/>
      <c r="C320" s="19"/>
      <c r="D320" s="19"/>
      <c r="E320" s="19"/>
      <c r="F320" s="19"/>
      <c r="G320" s="19"/>
      <c r="H320" s="19"/>
      <c r="I320" s="19"/>
      <c r="J320" s="19"/>
      <c r="K320" s="19"/>
    </row>
    <row r="321" spans="1:15" s="70" customFormat="1" hidden="1" x14ac:dyDescent="0.2">
      <c r="A321" s="112" t="s">
        <v>41</v>
      </c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</row>
    <row r="322" spans="1:15" s="70" customFormat="1" hidden="1" x14ac:dyDescent="0.2">
      <c r="A322" s="112" t="s">
        <v>42</v>
      </c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</row>
    <row r="323" spans="1:15" s="70" customFormat="1" hidden="1" x14ac:dyDescent="0.2">
      <c r="A323" s="113" t="s">
        <v>43</v>
      </c>
      <c r="B323" s="113"/>
      <c r="C323" s="113"/>
      <c r="D323" s="113"/>
      <c r="E323" s="113"/>
      <c r="F323" s="113"/>
      <c r="G323" s="113"/>
      <c r="H323" s="113"/>
      <c r="I323" s="113"/>
      <c r="J323" s="113"/>
      <c r="K323" s="113"/>
      <c r="L323" s="113"/>
      <c r="M323" s="113"/>
      <c r="N323" s="113"/>
      <c r="O323" s="113"/>
    </row>
    <row r="324" spans="1:15" s="70" customFormat="1" hidden="1" x14ac:dyDescent="0.2">
      <c r="A324" s="113" t="s">
        <v>48</v>
      </c>
      <c r="B324" s="113"/>
      <c r="C324" s="113"/>
      <c r="D324" s="113"/>
      <c r="E324" s="113"/>
      <c r="F324" s="113"/>
      <c r="G324" s="113"/>
      <c r="H324" s="113"/>
      <c r="I324" s="113"/>
      <c r="J324" s="113"/>
      <c r="K324" s="113"/>
      <c r="L324" s="113"/>
      <c r="M324" s="113"/>
      <c r="N324" s="113"/>
      <c r="O324" s="113"/>
    </row>
    <row r="325" spans="1:15" s="70" customFormat="1" ht="15" hidden="1" x14ac:dyDescent="0.25">
      <c r="A325" s="103" t="s">
        <v>44</v>
      </c>
      <c r="B325" s="103"/>
      <c r="C325" s="103"/>
      <c r="D325" s="19"/>
      <c r="E325" s="19"/>
      <c r="F325" s="19"/>
      <c r="G325" s="19"/>
      <c r="H325" s="19"/>
      <c r="I325" s="19"/>
      <c r="J325" s="19"/>
      <c r="K325" s="19"/>
    </row>
    <row r="326" spans="1:15" s="70" customFormat="1" ht="15" hidden="1" x14ac:dyDescent="0.25">
      <c r="A326" s="103" t="s">
        <v>45</v>
      </c>
      <c r="B326" s="103"/>
      <c r="C326" s="103"/>
      <c r="D326" s="103"/>
      <c r="E326" s="103"/>
      <c r="F326" s="103"/>
      <c r="G326" s="19"/>
      <c r="H326" s="19"/>
      <c r="I326" s="19"/>
      <c r="J326" s="19"/>
      <c r="K326" s="19"/>
    </row>
    <row r="327" spans="1:15" s="70" customFormat="1" ht="15" hidden="1" x14ac:dyDescent="0.25">
      <c r="A327" s="66" t="s">
        <v>46</v>
      </c>
      <c r="B327" s="19"/>
      <c r="C327" s="19"/>
      <c r="D327" s="19"/>
      <c r="E327" s="19"/>
      <c r="F327" s="19"/>
      <c r="G327" s="19"/>
      <c r="H327" s="19"/>
      <c r="I327" s="19"/>
      <c r="J327" s="19"/>
      <c r="K327" s="19"/>
    </row>
    <row r="328" spans="1:15" s="70" customFormat="1" ht="15" hidden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</row>
    <row r="329" spans="1:15" s="70" customFormat="1" ht="15" hidden="1" x14ac:dyDescent="0.25">
      <c r="A329" s="66" t="s">
        <v>47</v>
      </c>
      <c r="B329" s="19"/>
      <c r="C329" s="19"/>
      <c r="D329" s="19"/>
      <c r="E329" s="19"/>
      <c r="F329" s="19"/>
      <c r="G329" s="19"/>
      <c r="H329" s="19"/>
      <c r="I329" s="19"/>
      <c r="J329" s="19"/>
      <c r="K329" s="19"/>
    </row>
    <row r="330" spans="1:15" s="70" customFormat="1" hidden="1" x14ac:dyDescent="0.2">
      <c r="A330" s="114" t="s">
        <v>49</v>
      </c>
      <c r="B330" s="114"/>
      <c r="C330" s="114"/>
      <c r="D330" s="114" t="s">
        <v>50</v>
      </c>
      <c r="E330" s="114"/>
      <c r="F330" s="114"/>
      <c r="G330" s="114"/>
      <c r="H330" s="114"/>
      <c r="I330" s="114"/>
      <c r="J330" s="114"/>
      <c r="K330" s="114" t="s">
        <v>51</v>
      </c>
      <c r="L330" s="114"/>
      <c r="M330" s="114"/>
      <c r="N330" s="114"/>
      <c r="O330" s="114"/>
    </row>
    <row r="331" spans="1:15" s="70" customFormat="1" hidden="1" x14ac:dyDescent="0.2">
      <c r="A331" s="129">
        <v>1</v>
      </c>
      <c r="B331" s="129"/>
      <c r="C331" s="129"/>
      <c r="D331" s="129">
        <v>2</v>
      </c>
      <c r="E331" s="129"/>
      <c r="F331" s="129"/>
      <c r="G331" s="129"/>
      <c r="H331" s="129"/>
      <c r="I331" s="129"/>
      <c r="J331" s="129"/>
      <c r="K331" s="129">
        <v>3</v>
      </c>
      <c r="L331" s="129"/>
      <c r="M331" s="129"/>
      <c r="N331" s="129"/>
      <c r="O331" s="129"/>
    </row>
    <row r="332" spans="1:15" s="70" customFormat="1" hidden="1" x14ac:dyDescent="0.2">
      <c r="A332" s="114" t="s">
        <v>52</v>
      </c>
      <c r="B332" s="114"/>
      <c r="C332" s="114"/>
      <c r="D332" s="114" t="s">
        <v>59</v>
      </c>
      <c r="E332" s="114"/>
      <c r="F332" s="114"/>
      <c r="G332" s="114"/>
      <c r="H332" s="114"/>
      <c r="I332" s="114"/>
      <c r="J332" s="114"/>
      <c r="K332" s="114" t="s">
        <v>53</v>
      </c>
      <c r="L332" s="114"/>
      <c r="M332" s="114"/>
      <c r="N332" s="114"/>
      <c r="O332" s="114"/>
    </row>
    <row r="333" spans="1:15" s="70" customFormat="1" hidden="1" x14ac:dyDescent="0.2">
      <c r="A333" s="114" t="s">
        <v>57</v>
      </c>
      <c r="B333" s="114"/>
      <c r="C333" s="114"/>
      <c r="D333" s="114"/>
      <c r="E333" s="114"/>
      <c r="F333" s="114"/>
      <c r="G333" s="114"/>
      <c r="H333" s="114"/>
      <c r="I333" s="114"/>
      <c r="J333" s="114"/>
      <c r="K333" s="114" t="s">
        <v>54</v>
      </c>
      <c r="L333" s="114"/>
      <c r="M333" s="114"/>
      <c r="N333" s="114"/>
      <c r="O333" s="114"/>
    </row>
    <row r="334" spans="1:15" s="70" customFormat="1" hidden="1" x14ac:dyDescent="0.2">
      <c r="A334" s="114" t="s">
        <v>58</v>
      </c>
      <c r="B334" s="114"/>
      <c r="C334" s="114"/>
      <c r="D334" s="114" t="s">
        <v>55</v>
      </c>
      <c r="E334" s="114"/>
      <c r="F334" s="114"/>
      <c r="G334" s="114"/>
      <c r="H334" s="114"/>
      <c r="I334" s="114"/>
      <c r="J334" s="114"/>
      <c r="K334" s="114" t="s">
        <v>56</v>
      </c>
      <c r="L334" s="114"/>
      <c r="M334" s="114"/>
      <c r="N334" s="114"/>
      <c r="O334" s="114"/>
    </row>
    <row r="338" spans="1:15" s="84" customFormat="1" hidden="1" x14ac:dyDescent="0.2">
      <c r="A338" s="117" t="s">
        <v>160</v>
      </c>
      <c r="B338" s="117"/>
      <c r="C338" s="117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</row>
    <row r="339" spans="1:15" s="84" customFormat="1" hidden="1" x14ac:dyDescent="0.2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1:15" s="84" customFormat="1" hidden="1" x14ac:dyDescent="0.2">
      <c r="A340" s="118" t="s">
        <v>86</v>
      </c>
      <c r="B340" s="118"/>
      <c r="C340" s="118"/>
      <c r="D340" s="119" t="s">
        <v>157</v>
      </c>
      <c r="E340" s="119"/>
      <c r="F340" s="119"/>
      <c r="G340" s="119"/>
      <c r="H340" s="119"/>
      <c r="I340" s="119"/>
      <c r="J340" s="119"/>
      <c r="K340" s="119"/>
      <c r="L340" s="119"/>
      <c r="N340" s="15" t="s">
        <v>9</v>
      </c>
      <c r="O340" s="115" t="s">
        <v>122</v>
      </c>
    </row>
    <row r="341" spans="1:15" s="84" customFormat="1" hidden="1" x14ac:dyDescent="0.2">
      <c r="A341" s="121"/>
      <c r="B341" s="121"/>
      <c r="C341" s="121"/>
      <c r="N341" s="15" t="s">
        <v>10</v>
      </c>
      <c r="O341" s="120"/>
    </row>
    <row r="342" spans="1:15" s="84" customFormat="1" hidden="1" x14ac:dyDescent="0.2">
      <c r="A342" s="121" t="s">
        <v>11</v>
      </c>
      <c r="B342" s="121"/>
      <c r="D342" s="83" t="s">
        <v>95</v>
      </c>
      <c r="N342" s="15" t="s">
        <v>12</v>
      </c>
      <c r="O342" s="116"/>
    </row>
    <row r="343" spans="1:15" s="84" customFormat="1" hidden="1" x14ac:dyDescent="0.2">
      <c r="A343" s="113" t="s">
        <v>87</v>
      </c>
      <c r="B343" s="113"/>
      <c r="C343" s="113"/>
      <c r="D343" s="113"/>
      <c r="E343" s="113"/>
      <c r="F343" s="113"/>
      <c r="G343" s="113"/>
      <c r="H343" s="113"/>
      <c r="I343" s="113"/>
      <c r="J343" s="113"/>
      <c r="K343" s="113"/>
      <c r="L343" s="113"/>
    </row>
    <row r="344" spans="1:15" s="84" customFormat="1" hidden="1" x14ac:dyDescent="0.2">
      <c r="A344" s="103" t="s">
        <v>13</v>
      </c>
      <c r="B344" s="103"/>
      <c r="C344" s="103"/>
      <c r="D344" s="122"/>
      <c r="E344" s="122"/>
    </row>
    <row r="345" spans="1:15" s="84" customFormat="1" ht="21.75" hidden="1" customHeight="1" x14ac:dyDescent="0.2">
      <c r="A345" s="114" t="s">
        <v>14</v>
      </c>
      <c r="B345" s="114" t="s">
        <v>15</v>
      </c>
      <c r="C345" s="114"/>
      <c r="D345" s="114"/>
      <c r="E345" s="114" t="s">
        <v>16</v>
      </c>
      <c r="F345" s="114"/>
      <c r="G345" s="114" t="s">
        <v>28</v>
      </c>
      <c r="H345" s="114"/>
      <c r="I345" s="114"/>
      <c r="J345" s="114"/>
      <c r="K345" s="114"/>
      <c r="L345" s="114"/>
      <c r="M345" s="114" t="s">
        <v>29</v>
      </c>
      <c r="N345" s="114"/>
      <c r="O345" s="114"/>
    </row>
    <row r="346" spans="1:15" s="84" customFormat="1" hidden="1" x14ac:dyDescent="0.2">
      <c r="A346" s="114"/>
      <c r="B346" s="115" t="s">
        <v>17</v>
      </c>
      <c r="C346" s="115" t="s">
        <v>18</v>
      </c>
      <c r="D346" s="115" t="s">
        <v>20</v>
      </c>
      <c r="E346" s="115" t="s">
        <v>19</v>
      </c>
      <c r="F346" s="115" t="s">
        <v>20</v>
      </c>
      <c r="G346" s="114" t="s">
        <v>20</v>
      </c>
      <c r="H346" s="114"/>
      <c r="I346" s="114"/>
      <c r="J346" s="114"/>
      <c r="K346" s="114" t="s">
        <v>27</v>
      </c>
      <c r="L346" s="114"/>
      <c r="M346" s="115" t="s">
        <v>175</v>
      </c>
      <c r="N346" s="115" t="s">
        <v>176</v>
      </c>
      <c r="O346" s="115" t="s">
        <v>177</v>
      </c>
    </row>
    <row r="347" spans="1:15" s="84" customFormat="1" ht="22.5" hidden="1" x14ac:dyDescent="0.2">
      <c r="A347" s="114"/>
      <c r="B347" s="116"/>
      <c r="C347" s="116"/>
      <c r="D347" s="116"/>
      <c r="E347" s="116"/>
      <c r="F347" s="116"/>
      <c r="G347" s="114"/>
      <c r="H347" s="114"/>
      <c r="I347" s="114"/>
      <c r="J347" s="114"/>
      <c r="K347" s="78" t="s">
        <v>21</v>
      </c>
      <c r="L347" s="78" t="s">
        <v>22</v>
      </c>
      <c r="M347" s="116"/>
      <c r="N347" s="116"/>
      <c r="O347" s="116"/>
    </row>
    <row r="348" spans="1:15" s="84" customFormat="1" hidden="1" x14ac:dyDescent="0.2">
      <c r="A348" s="78">
        <v>1</v>
      </c>
      <c r="B348" s="78">
        <v>2</v>
      </c>
      <c r="C348" s="78">
        <v>3</v>
      </c>
      <c r="D348" s="78">
        <v>4</v>
      </c>
      <c r="E348" s="78">
        <v>5</v>
      </c>
      <c r="F348" s="78">
        <v>6</v>
      </c>
      <c r="G348" s="114">
        <v>7</v>
      </c>
      <c r="H348" s="114"/>
      <c r="I348" s="114"/>
      <c r="J348" s="114"/>
      <c r="K348" s="78">
        <v>8</v>
      </c>
      <c r="L348" s="78">
        <v>9</v>
      </c>
      <c r="M348" s="78">
        <v>10</v>
      </c>
      <c r="N348" s="78">
        <v>11</v>
      </c>
      <c r="O348" s="78">
        <v>12</v>
      </c>
    </row>
    <row r="349" spans="1:15" s="84" customFormat="1" ht="85.5" hidden="1" customHeight="1" x14ac:dyDescent="0.2">
      <c r="A349" s="78" t="s">
        <v>178</v>
      </c>
      <c r="B349" s="54" t="s">
        <v>124</v>
      </c>
      <c r="C349" s="54" t="s">
        <v>88</v>
      </c>
      <c r="D349" s="78" t="s">
        <v>179</v>
      </c>
      <c r="E349" s="54" t="s">
        <v>89</v>
      </c>
      <c r="F349" s="54" t="s">
        <v>23</v>
      </c>
      <c r="G349" s="114" t="s">
        <v>158</v>
      </c>
      <c r="H349" s="114"/>
      <c r="I349" s="114"/>
      <c r="J349" s="114"/>
      <c r="K349" s="78" t="s">
        <v>25</v>
      </c>
      <c r="L349" s="78">
        <v>744</v>
      </c>
      <c r="M349" s="78">
        <v>100</v>
      </c>
      <c r="N349" s="78">
        <v>100</v>
      </c>
      <c r="O349" s="78">
        <v>100</v>
      </c>
    </row>
    <row r="350" spans="1:15" s="84" customFormat="1" hidden="1" x14ac:dyDescent="0.2">
      <c r="A350" s="107" t="s">
        <v>163</v>
      </c>
      <c r="B350" s="107"/>
      <c r="C350" s="10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</row>
    <row r="351" spans="1:15" s="84" customFormat="1" hidden="1" x14ac:dyDescent="0.2">
      <c r="A351" s="79" t="s">
        <v>26</v>
      </c>
    </row>
    <row r="352" spans="1:15" s="84" customFormat="1" ht="22.5" hidden="1" customHeight="1" x14ac:dyDescent="0.2">
      <c r="A352" s="114" t="s">
        <v>14</v>
      </c>
      <c r="B352" s="114" t="s">
        <v>15</v>
      </c>
      <c r="C352" s="114"/>
      <c r="D352" s="114"/>
      <c r="E352" s="114" t="s">
        <v>16</v>
      </c>
      <c r="F352" s="114"/>
      <c r="G352" s="114" t="s">
        <v>68</v>
      </c>
      <c r="H352" s="114"/>
      <c r="I352" s="114"/>
      <c r="J352" s="114" t="s">
        <v>30</v>
      </c>
      <c r="K352" s="114"/>
      <c r="L352" s="114"/>
      <c r="M352" s="114" t="s">
        <v>31</v>
      </c>
      <c r="N352" s="114"/>
      <c r="O352" s="114"/>
    </row>
    <row r="353" spans="1:15" s="84" customFormat="1" hidden="1" x14ac:dyDescent="0.2">
      <c r="A353" s="114"/>
      <c r="B353" s="114" t="str">
        <f>B346</f>
        <v>Категория потребителей</v>
      </c>
      <c r="C353" s="114" t="str">
        <f>C346</f>
        <v>Возраст обучающихся</v>
      </c>
      <c r="D353" s="114" t="str">
        <f>D346</f>
        <v>(наименование показателя)</v>
      </c>
      <c r="E353" s="114" t="str">
        <f>E346</f>
        <v>Формы образования и формы реализации образовательных программ</v>
      </c>
      <c r="F353" s="114" t="str">
        <f>F346</f>
        <v>(наименование показателя)</v>
      </c>
      <c r="G353" s="114" t="s">
        <v>20</v>
      </c>
      <c r="H353" s="114" t="s">
        <v>27</v>
      </c>
      <c r="I353" s="114"/>
      <c r="J353" s="114" t="str">
        <f>M346</f>
        <v>2022 (очередной финансовый год)</v>
      </c>
      <c r="K353" s="114" t="str">
        <f>N346</f>
        <v>2023 (1-й год планового периода)</v>
      </c>
      <c r="L353" s="114" t="str">
        <f>O346</f>
        <v>2024 (2-й год планового периода)</v>
      </c>
      <c r="M353" s="114" t="str">
        <f>J353</f>
        <v>2022 (очередной финансовый год)</v>
      </c>
      <c r="N353" s="114" t="str">
        <f t="shared" ref="N353:O353" si="36">K353</f>
        <v>2023 (1-й год планового периода)</v>
      </c>
      <c r="O353" s="114" t="str">
        <f t="shared" si="36"/>
        <v>2024 (2-й год планового периода)</v>
      </c>
    </row>
    <row r="354" spans="1:15" s="84" customFormat="1" ht="22.5" hidden="1" x14ac:dyDescent="0.2">
      <c r="A354" s="114"/>
      <c r="B354" s="114"/>
      <c r="C354" s="114"/>
      <c r="D354" s="114"/>
      <c r="E354" s="114"/>
      <c r="F354" s="114"/>
      <c r="G354" s="114"/>
      <c r="H354" s="78" t="s">
        <v>21</v>
      </c>
      <c r="I354" s="78" t="s">
        <v>22</v>
      </c>
      <c r="J354" s="114"/>
      <c r="K354" s="114"/>
      <c r="L354" s="114"/>
      <c r="M354" s="114"/>
      <c r="N354" s="114"/>
      <c r="O354" s="114"/>
    </row>
    <row r="355" spans="1:15" s="84" customFormat="1" hidden="1" x14ac:dyDescent="0.2">
      <c r="A355" s="78">
        <v>1</v>
      </c>
      <c r="B355" s="78">
        <v>2</v>
      </c>
      <c r="C355" s="78">
        <v>3</v>
      </c>
      <c r="D355" s="78">
        <v>4</v>
      </c>
      <c r="E355" s="78">
        <v>5</v>
      </c>
      <c r="F355" s="78">
        <v>6</v>
      </c>
      <c r="G355" s="78">
        <v>7</v>
      </c>
      <c r="H355" s="78">
        <v>8</v>
      </c>
      <c r="I355" s="78">
        <v>9</v>
      </c>
      <c r="J355" s="78">
        <v>10</v>
      </c>
      <c r="K355" s="78">
        <v>11</v>
      </c>
      <c r="L355" s="78">
        <v>12</v>
      </c>
      <c r="M355" s="78">
        <v>13</v>
      </c>
      <c r="N355" s="78">
        <v>14</v>
      </c>
      <c r="O355" s="78">
        <v>15</v>
      </c>
    </row>
    <row r="356" spans="1:15" s="84" customFormat="1" ht="33.75" hidden="1" customHeight="1" x14ac:dyDescent="0.2">
      <c r="A356" s="78" t="str">
        <f>A349</f>
        <v>804200О.99.0.ББ52АЖ00000</v>
      </c>
      <c r="B356" s="78" t="str">
        <f t="shared" ref="B356:E356" si="37">B349</f>
        <v>010 не указано</v>
      </c>
      <c r="C356" s="78" t="str">
        <f t="shared" si="37"/>
        <v>003 не указано</v>
      </c>
      <c r="D356" s="78" t="str">
        <f>D349</f>
        <v>Социально-гуманитарная</v>
      </c>
      <c r="E356" s="78" t="str">
        <f t="shared" si="37"/>
        <v>01 Очная</v>
      </c>
      <c r="F356" s="78" t="s">
        <v>23</v>
      </c>
      <c r="G356" s="17" t="s">
        <v>109</v>
      </c>
      <c r="H356" s="17" t="s">
        <v>90</v>
      </c>
      <c r="I356" s="17">
        <v>792</v>
      </c>
      <c r="J356" s="78">
        <v>0</v>
      </c>
      <c r="K356" s="78">
        <f>J356</f>
        <v>0</v>
      </c>
      <c r="L356" s="78">
        <f>K356</f>
        <v>0</v>
      </c>
      <c r="M356" s="78" t="s">
        <v>23</v>
      </c>
      <c r="N356" s="78" t="str">
        <f>M356</f>
        <v>-</v>
      </c>
      <c r="O356" s="78" t="str">
        <f>N356</f>
        <v>-</v>
      </c>
    </row>
    <row r="357" spans="1:15" s="84" customFormat="1" ht="45" hidden="1" x14ac:dyDescent="0.2">
      <c r="A357" s="104" t="s">
        <v>91</v>
      </c>
      <c r="B357" s="105"/>
      <c r="C357" s="105"/>
      <c r="D357" s="105"/>
      <c r="E357" s="105"/>
      <c r="F357" s="106"/>
      <c r="G357" s="17" t="s">
        <v>126</v>
      </c>
      <c r="H357" s="17" t="s">
        <v>127</v>
      </c>
      <c r="I357" s="17">
        <v>539</v>
      </c>
      <c r="J357" s="81">
        <v>0</v>
      </c>
      <c r="K357" s="81">
        <f>J357</f>
        <v>0</v>
      </c>
      <c r="L357" s="81">
        <f>K357</f>
        <v>0</v>
      </c>
      <c r="M357" s="78" t="s">
        <v>23</v>
      </c>
      <c r="N357" s="78" t="str">
        <f t="shared" ref="N357:O357" si="38">M357</f>
        <v>-</v>
      </c>
      <c r="O357" s="78" t="str">
        <f t="shared" si="38"/>
        <v>-</v>
      </c>
    </row>
    <row r="358" spans="1:15" s="84" customFormat="1" hidden="1" x14ac:dyDescent="0.2">
      <c r="A358" s="107" t="s">
        <v>163</v>
      </c>
      <c r="B358" s="107"/>
      <c r="C358" s="10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</row>
    <row r="359" spans="1:15" s="84" customFormat="1" hidden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</row>
    <row r="360" spans="1:15" s="84" customFormat="1" hidden="1" x14ac:dyDescent="0.2">
      <c r="A360" s="84" t="s">
        <v>32</v>
      </c>
    </row>
    <row r="361" spans="1:15" s="84" customFormat="1" hidden="1" x14ac:dyDescent="0.2">
      <c r="A361" s="108" t="s">
        <v>33</v>
      </c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</row>
    <row r="362" spans="1:15" s="84" customFormat="1" hidden="1" x14ac:dyDescent="0.2">
      <c r="A362" s="80" t="s">
        <v>34</v>
      </c>
      <c r="B362" s="80" t="s">
        <v>35</v>
      </c>
      <c r="C362" s="80" t="s">
        <v>36</v>
      </c>
      <c r="D362" s="80" t="s">
        <v>37</v>
      </c>
      <c r="E362" s="108" t="s">
        <v>38</v>
      </c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</row>
    <row r="363" spans="1:15" s="84" customFormat="1" hidden="1" x14ac:dyDescent="0.2">
      <c r="A363" s="80">
        <v>1</v>
      </c>
      <c r="B363" s="80">
        <v>2</v>
      </c>
      <c r="C363" s="80">
        <v>3</v>
      </c>
      <c r="D363" s="80">
        <v>4</v>
      </c>
      <c r="E363" s="109">
        <v>5</v>
      </c>
      <c r="F363" s="110"/>
      <c r="G363" s="110"/>
      <c r="H363" s="110"/>
      <c r="I363" s="110"/>
      <c r="J363" s="110"/>
      <c r="K363" s="110"/>
      <c r="L363" s="110"/>
      <c r="M363" s="110"/>
      <c r="N363" s="110"/>
      <c r="O363" s="111"/>
    </row>
    <row r="364" spans="1:15" s="84" customFormat="1" hidden="1" x14ac:dyDescent="0.2">
      <c r="A364" s="80"/>
      <c r="B364" s="80"/>
      <c r="C364" s="80"/>
      <c r="D364" s="80"/>
      <c r="E364" s="109"/>
      <c r="F364" s="110"/>
      <c r="G364" s="110"/>
      <c r="H364" s="110"/>
      <c r="I364" s="110"/>
      <c r="J364" s="110"/>
      <c r="K364" s="110"/>
      <c r="L364" s="110"/>
      <c r="M364" s="110"/>
      <c r="N364" s="110"/>
      <c r="O364" s="111"/>
    </row>
    <row r="365" spans="1:15" s="84" customFormat="1" hidden="1" x14ac:dyDescent="0.2"/>
    <row r="366" spans="1:15" s="84" customFormat="1" ht="15" hidden="1" x14ac:dyDescent="0.25">
      <c r="A366" s="79" t="s">
        <v>39</v>
      </c>
      <c r="B366" s="19"/>
      <c r="C366" s="19"/>
      <c r="D366" s="19"/>
      <c r="E366" s="19"/>
      <c r="F366" s="19"/>
      <c r="G366" s="19"/>
      <c r="H366" s="19"/>
      <c r="I366" s="19"/>
      <c r="J366" s="19"/>
      <c r="K366" s="19"/>
    </row>
    <row r="367" spans="1:15" s="84" customFormat="1" ht="15" hidden="1" x14ac:dyDescent="0.25">
      <c r="A367" s="79" t="s">
        <v>40</v>
      </c>
      <c r="B367" s="19"/>
      <c r="C367" s="19"/>
      <c r="D367" s="19"/>
      <c r="E367" s="19"/>
      <c r="F367" s="19"/>
      <c r="G367" s="19"/>
      <c r="H367" s="19"/>
      <c r="I367" s="19"/>
      <c r="J367" s="19"/>
      <c r="K367" s="19"/>
    </row>
    <row r="368" spans="1:15" s="84" customFormat="1" hidden="1" x14ac:dyDescent="0.2">
      <c r="A368" s="112" t="s">
        <v>41</v>
      </c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</row>
    <row r="369" spans="1:15" s="84" customFormat="1" hidden="1" x14ac:dyDescent="0.2">
      <c r="A369" s="112" t="s">
        <v>42</v>
      </c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</row>
    <row r="370" spans="1:15" s="84" customFormat="1" ht="27" hidden="1" customHeight="1" x14ac:dyDescent="0.2">
      <c r="A370" s="113" t="s">
        <v>164</v>
      </c>
      <c r="B370" s="113"/>
      <c r="C370" s="113"/>
      <c r="D370" s="113"/>
      <c r="E370" s="113"/>
      <c r="F370" s="113"/>
      <c r="G370" s="113"/>
      <c r="H370" s="113"/>
      <c r="I370" s="113"/>
      <c r="J370" s="113"/>
      <c r="K370" s="113"/>
      <c r="L370" s="113"/>
      <c r="M370" s="113"/>
      <c r="N370" s="113"/>
      <c r="O370" s="113"/>
    </row>
    <row r="371" spans="1:15" s="84" customFormat="1" ht="15" hidden="1" x14ac:dyDescent="0.25">
      <c r="A371" s="103" t="s">
        <v>165</v>
      </c>
      <c r="B371" s="103"/>
      <c r="C371" s="103"/>
      <c r="D371" s="19"/>
      <c r="E371" s="19"/>
      <c r="F371" s="19"/>
      <c r="G371" s="19"/>
      <c r="H371" s="19"/>
      <c r="I371" s="19"/>
      <c r="J371" s="19"/>
      <c r="K371" s="19"/>
    </row>
    <row r="372" spans="1:15" s="84" customFormat="1" ht="15" hidden="1" x14ac:dyDescent="0.25">
      <c r="A372" s="103" t="s">
        <v>166</v>
      </c>
      <c r="B372" s="103"/>
      <c r="C372" s="103"/>
      <c r="D372" s="103"/>
      <c r="E372" s="103"/>
      <c r="F372" s="103"/>
      <c r="G372" s="19"/>
      <c r="H372" s="19"/>
      <c r="I372" s="19"/>
      <c r="J372" s="19"/>
      <c r="K372" s="19"/>
    </row>
    <row r="373" spans="1:15" s="84" customFormat="1" hidden="1" x14ac:dyDescent="0.2"/>
    <row r="374" spans="1:15" hidden="1" x14ac:dyDescent="0.2"/>
    <row r="375" spans="1:15" hidden="1" x14ac:dyDescent="0.2"/>
    <row r="376" spans="1:15" hidden="1" x14ac:dyDescent="0.2"/>
    <row r="377" spans="1:15" hidden="1" x14ac:dyDescent="0.2"/>
  </sheetData>
  <mergeCells count="594">
    <mergeCell ref="A332:C332"/>
    <mergeCell ref="D332:J333"/>
    <mergeCell ref="K332:O332"/>
    <mergeCell ref="A333:C333"/>
    <mergeCell ref="K333:O333"/>
    <mergeCell ref="A334:C334"/>
    <mergeCell ref="D334:J334"/>
    <mergeCell ref="K334:O334"/>
    <mergeCell ref="A324:O324"/>
    <mergeCell ref="A325:C325"/>
    <mergeCell ref="A326:F326"/>
    <mergeCell ref="A330:C330"/>
    <mergeCell ref="D330:J330"/>
    <mergeCell ref="K330:O330"/>
    <mergeCell ref="A331:C331"/>
    <mergeCell ref="D331:J331"/>
    <mergeCell ref="K331:O331"/>
    <mergeCell ref="A310:F310"/>
    <mergeCell ref="A311:O311"/>
    <mergeCell ref="A314:O314"/>
    <mergeCell ref="E315:O315"/>
    <mergeCell ref="E316:O316"/>
    <mergeCell ref="E317:O317"/>
    <mergeCell ref="A321:K321"/>
    <mergeCell ref="A322:K322"/>
    <mergeCell ref="A323:O323"/>
    <mergeCell ref="G301:J301"/>
    <mergeCell ref="G302:J302"/>
    <mergeCell ref="A303:O303"/>
    <mergeCell ref="A305:A307"/>
    <mergeCell ref="B305:D305"/>
    <mergeCell ref="E305:F305"/>
    <mergeCell ref="G305:I305"/>
    <mergeCell ref="J305:L305"/>
    <mergeCell ref="M305:O305"/>
    <mergeCell ref="B306:B307"/>
    <mergeCell ref="C306:C307"/>
    <mergeCell ref="D306:D307"/>
    <mergeCell ref="E306:E307"/>
    <mergeCell ref="F306:F307"/>
    <mergeCell ref="G306:G307"/>
    <mergeCell ref="H306:I306"/>
    <mergeCell ref="J306:J307"/>
    <mergeCell ref="K306:K307"/>
    <mergeCell ref="L306:L307"/>
    <mergeCell ref="M306:M307"/>
    <mergeCell ref="N306:N307"/>
    <mergeCell ref="O306:O307"/>
    <mergeCell ref="A298:A300"/>
    <mergeCell ref="B298:D298"/>
    <mergeCell ref="E298:F298"/>
    <mergeCell ref="G298:L298"/>
    <mergeCell ref="M298:O298"/>
    <mergeCell ref="B299:B300"/>
    <mergeCell ref="C299:C300"/>
    <mergeCell ref="D299:D300"/>
    <mergeCell ref="E299:E300"/>
    <mergeCell ref="F299:F300"/>
    <mergeCell ref="G299:J300"/>
    <mergeCell ref="K299:L299"/>
    <mergeCell ref="M299:M300"/>
    <mergeCell ref="N299:N300"/>
    <mergeCell ref="O299:O300"/>
    <mergeCell ref="A291:O291"/>
    <mergeCell ref="A293:C293"/>
    <mergeCell ref="D293:L293"/>
    <mergeCell ref="O293:O295"/>
    <mergeCell ref="A294:C294"/>
    <mergeCell ref="A295:B295"/>
    <mergeCell ref="A296:L296"/>
    <mergeCell ref="A297:C297"/>
    <mergeCell ref="D297:E297"/>
    <mergeCell ref="A100:C100"/>
    <mergeCell ref="D100:J101"/>
    <mergeCell ref="K100:O100"/>
    <mergeCell ref="A101:C101"/>
    <mergeCell ref="K101:O101"/>
    <mergeCell ref="A102:C102"/>
    <mergeCell ref="D102:J102"/>
    <mergeCell ref="K102:O102"/>
    <mergeCell ref="A94:C94"/>
    <mergeCell ref="A95:F95"/>
    <mergeCell ref="A98:C98"/>
    <mergeCell ref="D98:J98"/>
    <mergeCell ref="K98:O98"/>
    <mergeCell ref="A99:C99"/>
    <mergeCell ref="D99:J99"/>
    <mergeCell ref="K99:O99"/>
    <mergeCell ref="A79:F80"/>
    <mergeCell ref="A81:O81"/>
    <mergeCell ref="A84:O84"/>
    <mergeCell ref="E85:O85"/>
    <mergeCell ref="E86:O86"/>
    <mergeCell ref="E87:O87"/>
    <mergeCell ref="A91:K91"/>
    <mergeCell ref="A92:K92"/>
    <mergeCell ref="A93:O93"/>
    <mergeCell ref="A73:A74"/>
    <mergeCell ref="B73:B74"/>
    <mergeCell ref="C73:C74"/>
    <mergeCell ref="D73:D74"/>
    <mergeCell ref="E73:E74"/>
    <mergeCell ref="F73:F74"/>
    <mergeCell ref="A75:A76"/>
    <mergeCell ref="B75:B76"/>
    <mergeCell ref="C75:C76"/>
    <mergeCell ref="D75:D76"/>
    <mergeCell ref="E75:E76"/>
    <mergeCell ref="F75:F76"/>
    <mergeCell ref="G63:J63"/>
    <mergeCell ref="G64:J64"/>
    <mergeCell ref="G65:J65"/>
    <mergeCell ref="A67:O67"/>
    <mergeCell ref="A69:A71"/>
    <mergeCell ref="B69:D69"/>
    <mergeCell ref="E69:F69"/>
    <mergeCell ref="G69:I69"/>
    <mergeCell ref="J69:L69"/>
    <mergeCell ref="M69:O69"/>
    <mergeCell ref="B70:B71"/>
    <mergeCell ref="C70:C71"/>
    <mergeCell ref="D70:D71"/>
    <mergeCell ref="E70:E71"/>
    <mergeCell ref="F70:F71"/>
    <mergeCell ref="G70:G71"/>
    <mergeCell ref="H70:I70"/>
    <mergeCell ref="J70:J71"/>
    <mergeCell ref="K70:K71"/>
    <mergeCell ref="L70:L71"/>
    <mergeCell ref="M70:M71"/>
    <mergeCell ref="N70:N71"/>
    <mergeCell ref="O70:O71"/>
    <mergeCell ref="G66:J66"/>
    <mergeCell ref="A53:O53"/>
    <mergeCell ref="A55:C55"/>
    <mergeCell ref="O55:O57"/>
    <mergeCell ref="A56:C56"/>
    <mergeCell ref="A57:B57"/>
    <mergeCell ref="A58:L58"/>
    <mergeCell ref="A59:C59"/>
    <mergeCell ref="D59:E59"/>
    <mergeCell ref="A60:A62"/>
    <mergeCell ref="B60:D60"/>
    <mergeCell ref="E60:F60"/>
    <mergeCell ref="G60:L60"/>
    <mergeCell ref="M60:O60"/>
    <mergeCell ref="B61:B62"/>
    <mergeCell ref="C61:C62"/>
    <mergeCell ref="D61:D62"/>
    <mergeCell ref="E61:E62"/>
    <mergeCell ref="F61:F62"/>
    <mergeCell ref="G61:J62"/>
    <mergeCell ref="K61:L61"/>
    <mergeCell ref="M61:M62"/>
    <mergeCell ref="N61:N62"/>
    <mergeCell ref="O61:O62"/>
    <mergeCell ref="A3:O3"/>
    <mergeCell ref="A6:C6"/>
    <mergeCell ref="G14:J14"/>
    <mergeCell ref="G15:J15"/>
    <mergeCell ref="A28:O28"/>
    <mergeCell ref="A31:O31"/>
    <mergeCell ref="E33:O33"/>
    <mergeCell ref="E34:O34"/>
    <mergeCell ref="A38:K38"/>
    <mergeCell ref="E32:O32"/>
    <mergeCell ref="A22:A23"/>
    <mergeCell ref="B22:B23"/>
    <mergeCell ref="C22:C23"/>
    <mergeCell ref="D22:D23"/>
    <mergeCell ref="E22:E23"/>
    <mergeCell ref="F22:F23"/>
    <mergeCell ref="A24:A25"/>
    <mergeCell ref="B24:B25"/>
    <mergeCell ref="C24:C25"/>
    <mergeCell ref="D24:D25"/>
    <mergeCell ref="E24:E25"/>
    <mergeCell ref="F24:F25"/>
    <mergeCell ref="G13:J13"/>
    <mergeCell ref="A16:O16"/>
    <mergeCell ref="A39:K39"/>
    <mergeCell ref="A40:O40"/>
    <mergeCell ref="A41:C41"/>
    <mergeCell ref="A42:F42"/>
    <mergeCell ref="A26:F27"/>
    <mergeCell ref="A51:C51"/>
    <mergeCell ref="D51:J51"/>
    <mergeCell ref="K51:O51"/>
    <mergeCell ref="A46:C46"/>
    <mergeCell ref="K46:O46"/>
    <mergeCell ref="A47:C47"/>
    <mergeCell ref="K47:O47"/>
    <mergeCell ref="A48:C48"/>
    <mergeCell ref="K48:O48"/>
    <mergeCell ref="A49:C49"/>
    <mergeCell ref="K49:O49"/>
    <mergeCell ref="D46:J46"/>
    <mergeCell ref="D47:J47"/>
    <mergeCell ref="D48:J49"/>
    <mergeCell ref="A50:C50"/>
    <mergeCell ref="D50:J50"/>
    <mergeCell ref="K50:O50"/>
    <mergeCell ref="A18:A20"/>
    <mergeCell ref="B18:D18"/>
    <mergeCell ref="E18:F18"/>
    <mergeCell ref="G18:I18"/>
    <mergeCell ref="J18:L18"/>
    <mergeCell ref="M18:O18"/>
    <mergeCell ref="B19:B20"/>
    <mergeCell ref="C19:C20"/>
    <mergeCell ref="D19:D20"/>
    <mergeCell ref="E19:E20"/>
    <mergeCell ref="F19:F20"/>
    <mergeCell ref="G19:G20"/>
    <mergeCell ref="H19:I19"/>
    <mergeCell ref="J19:J20"/>
    <mergeCell ref="K19:K20"/>
    <mergeCell ref="L19:L20"/>
    <mergeCell ref="M19:M20"/>
    <mergeCell ref="N19:N20"/>
    <mergeCell ref="O19:O20"/>
    <mergeCell ref="A5:C5"/>
    <mergeCell ref="O5:O7"/>
    <mergeCell ref="A7:B7"/>
    <mergeCell ref="A8:L8"/>
    <mergeCell ref="A9:C9"/>
    <mergeCell ref="D9:E9"/>
    <mergeCell ref="A10:A12"/>
    <mergeCell ref="B10:D10"/>
    <mergeCell ref="E10:F10"/>
    <mergeCell ref="G10:L10"/>
    <mergeCell ref="M10:O10"/>
    <mergeCell ref="B11:B12"/>
    <mergeCell ref="C11:C12"/>
    <mergeCell ref="D11:D12"/>
    <mergeCell ref="E11:E12"/>
    <mergeCell ref="F11:F12"/>
    <mergeCell ref="G11:J12"/>
    <mergeCell ref="K11:L11"/>
    <mergeCell ref="M11:M12"/>
    <mergeCell ref="N11:N12"/>
    <mergeCell ref="O11:O12"/>
    <mergeCell ref="A201:C201"/>
    <mergeCell ref="D201:J201"/>
    <mergeCell ref="K201:O201"/>
    <mergeCell ref="A199:C199"/>
    <mergeCell ref="D199:J200"/>
    <mergeCell ref="K199:O199"/>
    <mergeCell ref="A200:C200"/>
    <mergeCell ref="K200:O200"/>
    <mergeCell ref="A194:F194"/>
    <mergeCell ref="A197:C197"/>
    <mergeCell ref="D197:J197"/>
    <mergeCell ref="K197:O197"/>
    <mergeCell ref="A198:C198"/>
    <mergeCell ref="D198:J198"/>
    <mergeCell ref="K198:O198"/>
    <mergeCell ref="A190:K190"/>
    <mergeCell ref="A191:K191"/>
    <mergeCell ref="A192:O192"/>
    <mergeCell ref="A193:C193"/>
    <mergeCell ref="A180:O180"/>
    <mergeCell ref="A183:O183"/>
    <mergeCell ref="E184:O184"/>
    <mergeCell ref="E185:O185"/>
    <mergeCell ref="E186:O186"/>
    <mergeCell ref="L172:L173"/>
    <mergeCell ref="M172:M173"/>
    <mergeCell ref="N172:N173"/>
    <mergeCell ref="O172:O173"/>
    <mergeCell ref="A179:F179"/>
    <mergeCell ref="A169:O169"/>
    <mergeCell ref="A171:A173"/>
    <mergeCell ref="B171:D171"/>
    <mergeCell ref="E171:F171"/>
    <mergeCell ref="G171:I171"/>
    <mergeCell ref="J171:L171"/>
    <mergeCell ref="M171:O171"/>
    <mergeCell ref="B172:B173"/>
    <mergeCell ref="C172:C173"/>
    <mergeCell ref="D172:D173"/>
    <mergeCell ref="E172:E173"/>
    <mergeCell ref="F172:F173"/>
    <mergeCell ref="G172:G173"/>
    <mergeCell ref="H172:I172"/>
    <mergeCell ref="J172:J173"/>
    <mergeCell ref="K172:K173"/>
    <mergeCell ref="G164:J164"/>
    <mergeCell ref="G166:J166"/>
    <mergeCell ref="G168:J168"/>
    <mergeCell ref="G165:J165"/>
    <mergeCell ref="M161:O161"/>
    <mergeCell ref="B162:B163"/>
    <mergeCell ref="C162:C163"/>
    <mergeCell ref="D162:D163"/>
    <mergeCell ref="E162:E163"/>
    <mergeCell ref="F162:F163"/>
    <mergeCell ref="G162:J163"/>
    <mergeCell ref="K162:L162"/>
    <mergeCell ref="M162:M163"/>
    <mergeCell ref="N162:N163"/>
    <mergeCell ref="O162:O163"/>
    <mergeCell ref="A159:L159"/>
    <mergeCell ref="A160:C160"/>
    <mergeCell ref="D160:E160"/>
    <mergeCell ref="A161:A163"/>
    <mergeCell ref="B161:D161"/>
    <mergeCell ref="E161:F161"/>
    <mergeCell ref="G161:L161"/>
    <mergeCell ref="A154:O154"/>
    <mergeCell ref="A156:C156"/>
    <mergeCell ref="O156:O158"/>
    <mergeCell ref="A157:C157"/>
    <mergeCell ref="A158:B158"/>
    <mergeCell ref="A134:O134"/>
    <mergeCell ref="E135:O135"/>
    <mergeCell ref="A1:O1"/>
    <mergeCell ref="A104:O104"/>
    <mergeCell ref="N113:N114"/>
    <mergeCell ref="O113:O114"/>
    <mergeCell ref="M123:M124"/>
    <mergeCell ref="N123:N124"/>
    <mergeCell ref="O123:O124"/>
    <mergeCell ref="A107:C107"/>
    <mergeCell ref="O107:O109"/>
    <mergeCell ref="A108:C108"/>
    <mergeCell ref="A109:B109"/>
    <mergeCell ref="A110:L110"/>
    <mergeCell ref="A111:C111"/>
    <mergeCell ref="D111:E111"/>
    <mergeCell ref="A112:A114"/>
    <mergeCell ref="B112:D112"/>
    <mergeCell ref="E112:F112"/>
    <mergeCell ref="G112:L112"/>
    <mergeCell ref="M112:O112"/>
    <mergeCell ref="B113:B114"/>
    <mergeCell ref="C113:C114"/>
    <mergeCell ref="D113:D114"/>
    <mergeCell ref="A130:F130"/>
    <mergeCell ref="A131:O131"/>
    <mergeCell ref="J123:J124"/>
    <mergeCell ref="K123:K124"/>
    <mergeCell ref="L123:L124"/>
    <mergeCell ref="G113:J114"/>
    <mergeCell ref="K113:L113"/>
    <mergeCell ref="M113:M114"/>
    <mergeCell ref="G115:J115"/>
    <mergeCell ref="G118:J118"/>
    <mergeCell ref="A120:O120"/>
    <mergeCell ref="A122:A124"/>
    <mergeCell ref="B122:D122"/>
    <mergeCell ref="E122:F122"/>
    <mergeCell ref="G122:I122"/>
    <mergeCell ref="J122:L122"/>
    <mergeCell ref="M122:O122"/>
    <mergeCell ref="B123:B124"/>
    <mergeCell ref="C123:C124"/>
    <mergeCell ref="E113:E114"/>
    <mergeCell ref="F113:F114"/>
    <mergeCell ref="G117:J117"/>
    <mergeCell ref="D149:J149"/>
    <mergeCell ref="K149:O149"/>
    <mergeCell ref="A150:C150"/>
    <mergeCell ref="D150:J151"/>
    <mergeCell ref="K150:O150"/>
    <mergeCell ref="A151:C151"/>
    <mergeCell ref="K151:O151"/>
    <mergeCell ref="A141:K141"/>
    <mergeCell ref="A142:K142"/>
    <mergeCell ref="A143:O143"/>
    <mergeCell ref="A203:O203"/>
    <mergeCell ref="A205:C205"/>
    <mergeCell ref="O205:O207"/>
    <mergeCell ref="A206:C206"/>
    <mergeCell ref="A207:B207"/>
    <mergeCell ref="A208:L208"/>
    <mergeCell ref="A209:C209"/>
    <mergeCell ref="D209:E209"/>
    <mergeCell ref="A210:A212"/>
    <mergeCell ref="B210:D210"/>
    <mergeCell ref="E210:F210"/>
    <mergeCell ref="G210:L210"/>
    <mergeCell ref="M210:O210"/>
    <mergeCell ref="B211:B212"/>
    <mergeCell ref="C211:C212"/>
    <mergeCell ref="D211:D212"/>
    <mergeCell ref="E211:E212"/>
    <mergeCell ref="F211:F212"/>
    <mergeCell ref="G211:J212"/>
    <mergeCell ref="K211:L211"/>
    <mergeCell ref="M211:M212"/>
    <mergeCell ref="N211:N212"/>
    <mergeCell ref="O211:O212"/>
    <mergeCell ref="G213:J213"/>
    <mergeCell ref="G214:J214"/>
    <mergeCell ref="A216:O216"/>
    <mergeCell ref="A218:A220"/>
    <mergeCell ref="B218:D218"/>
    <mergeCell ref="E218:F218"/>
    <mergeCell ref="G218:I218"/>
    <mergeCell ref="J218:L218"/>
    <mergeCell ref="M218:O218"/>
    <mergeCell ref="B219:B220"/>
    <mergeCell ref="C219:C220"/>
    <mergeCell ref="D219:D220"/>
    <mergeCell ref="E219:E220"/>
    <mergeCell ref="F219:F220"/>
    <mergeCell ref="G219:G220"/>
    <mergeCell ref="H219:I219"/>
    <mergeCell ref="J219:J220"/>
    <mergeCell ref="K219:K220"/>
    <mergeCell ref="L219:L220"/>
    <mergeCell ref="M219:M220"/>
    <mergeCell ref="N219:N220"/>
    <mergeCell ref="O219:O220"/>
    <mergeCell ref="G215:J215"/>
    <mergeCell ref="A224:F224"/>
    <mergeCell ref="A225:O225"/>
    <mergeCell ref="A228:O228"/>
    <mergeCell ref="E229:O229"/>
    <mergeCell ref="E230:O230"/>
    <mergeCell ref="E231:O231"/>
    <mergeCell ref="A235:K235"/>
    <mergeCell ref="A236:K236"/>
    <mergeCell ref="A237:O237"/>
    <mergeCell ref="A244:C244"/>
    <mergeCell ref="D244:J245"/>
    <mergeCell ref="K244:O244"/>
    <mergeCell ref="A245:C245"/>
    <mergeCell ref="K245:O245"/>
    <mergeCell ref="A246:C246"/>
    <mergeCell ref="D246:J246"/>
    <mergeCell ref="K246:O246"/>
    <mergeCell ref="A238:C238"/>
    <mergeCell ref="A239:F239"/>
    <mergeCell ref="A242:C242"/>
    <mergeCell ref="D242:J242"/>
    <mergeCell ref="K242:O242"/>
    <mergeCell ref="A243:C243"/>
    <mergeCell ref="D243:J243"/>
    <mergeCell ref="K243:O243"/>
    <mergeCell ref="B255:D255"/>
    <mergeCell ref="E255:F255"/>
    <mergeCell ref="G255:L255"/>
    <mergeCell ref="M255:O255"/>
    <mergeCell ref="B256:B257"/>
    <mergeCell ref="C256:C257"/>
    <mergeCell ref="D256:D257"/>
    <mergeCell ref="E256:E257"/>
    <mergeCell ref="F256:F257"/>
    <mergeCell ref="G256:J257"/>
    <mergeCell ref="K256:L256"/>
    <mergeCell ref="M256:M257"/>
    <mergeCell ref="N256:N257"/>
    <mergeCell ref="O256:O257"/>
    <mergeCell ref="A248:O248"/>
    <mergeCell ref="A250:C250"/>
    <mergeCell ref="D250:H250"/>
    <mergeCell ref="O250:O252"/>
    <mergeCell ref="A251:C251"/>
    <mergeCell ref="A252:B252"/>
    <mergeCell ref="A253:L253"/>
    <mergeCell ref="A254:C254"/>
    <mergeCell ref="D254:E254"/>
    <mergeCell ref="A290:C290"/>
    <mergeCell ref="D290:J290"/>
    <mergeCell ref="K290:O290"/>
    <mergeCell ref="A281:C281"/>
    <mergeCell ref="A282:F282"/>
    <mergeCell ref="A286:C286"/>
    <mergeCell ref="D286:J286"/>
    <mergeCell ref="K286:O286"/>
    <mergeCell ref="A287:C287"/>
    <mergeCell ref="D287:J287"/>
    <mergeCell ref="K287:O287"/>
    <mergeCell ref="A288:C288"/>
    <mergeCell ref="D288:J289"/>
    <mergeCell ref="K288:O288"/>
    <mergeCell ref="A289:C289"/>
    <mergeCell ref="K289:O289"/>
    <mergeCell ref="A267:F267"/>
    <mergeCell ref="A268:O268"/>
    <mergeCell ref="A271:O271"/>
    <mergeCell ref="E272:O272"/>
    <mergeCell ref="E273:O273"/>
    <mergeCell ref="E274:O274"/>
    <mergeCell ref="A278:K278"/>
    <mergeCell ref="A279:K279"/>
    <mergeCell ref="A280:O280"/>
    <mergeCell ref="M262:O262"/>
    <mergeCell ref="G263:G264"/>
    <mergeCell ref="H263:I263"/>
    <mergeCell ref="J263:J264"/>
    <mergeCell ref="K263:K264"/>
    <mergeCell ref="G116:J116"/>
    <mergeCell ref="G258:J258"/>
    <mergeCell ref="G259:J259"/>
    <mergeCell ref="A260:O260"/>
    <mergeCell ref="A262:A264"/>
    <mergeCell ref="L263:L264"/>
    <mergeCell ref="M263:M264"/>
    <mergeCell ref="N263:N264"/>
    <mergeCell ref="O263:O264"/>
    <mergeCell ref="B262:D262"/>
    <mergeCell ref="E262:F262"/>
    <mergeCell ref="G262:I262"/>
    <mergeCell ref="B263:B264"/>
    <mergeCell ref="C263:C264"/>
    <mergeCell ref="D263:D264"/>
    <mergeCell ref="E263:E264"/>
    <mergeCell ref="F263:F264"/>
    <mergeCell ref="A255:A257"/>
    <mergeCell ref="J262:L262"/>
    <mergeCell ref="A77:A78"/>
    <mergeCell ref="B77:B78"/>
    <mergeCell ref="C77:C78"/>
    <mergeCell ref="D77:D78"/>
    <mergeCell ref="E77:E78"/>
    <mergeCell ref="F77:F78"/>
    <mergeCell ref="G119:J119"/>
    <mergeCell ref="G167:J167"/>
    <mergeCell ref="E136:O136"/>
    <mergeCell ref="D123:D124"/>
    <mergeCell ref="E123:E124"/>
    <mergeCell ref="F123:F124"/>
    <mergeCell ref="G123:G124"/>
    <mergeCell ref="H123:I123"/>
    <mergeCell ref="E137:O137"/>
    <mergeCell ref="A152:C152"/>
    <mergeCell ref="D152:J152"/>
    <mergeCell ref="K152:O152"/>
    <mergeCell ref="A144:C144"/>
    <mergeCell ref="A145:F145"/>
    <mergeCell ref="A148:C148"/>
    <mergeCell ref="D148:J148"/>
    <mergeCell ref="K148:O148"/>
    <mergeCell ref="A149:C149"/>
    <mergeCell ref="A338:O338"/>
    <mergeCell ref="A340:C340"/>
    <mergeCell ref="D340:L340"/>
    <mergeCell ref="O340:O342"/>
    <mergeCell ref="A341:C341"/>
    <mergeCell ref="A342:B342"/>
    <mergeCell ref="A343:L343"/>
    <mergeCell ref="A344:C344"/>
    <mergeCell ref="D344:E344"/>
    <mergeCell ref="A345:A347"/>
    <mergeCell ref="B345:D345"/>
    <mergeCell ref="E345:F345"/>
    <mergeCell ref="G345:L345"/>
    <mergeCell ref="M345:O345"/>
    <mergeCell ref="B346:B347"/>
    <mergeCell ref="C346:C347"/>
    <mergeCell ref="D346:D347"/>
    <mergeCell ref="E346:E347"/>
    <mergeCell ref="F346:F347"/>
    <mergeCell ref="G346:J347"/>
    <mergeCell ref="K346:L346"/>
    <mergeCell ref="M346:M347"/>
    <mergeCell ref="N346:N347"/>
    <mergeCell ref="O346:O347"/>
    <mergeCell ref="G348:J348"/>
    <mergeCell ref="G349:J349"/>
    <mergeCell ref="A350:O350"/>
    <mergeCell ref="A352:A354"/>
    <mergeCell ref="B352:D352"/>
    <mergeCell ref="E352:F352"/>
    <mergeCell ref="G352:I352"/>
    <mergeCell ref="J352:L352"/>
    <mergeCell ref="M352:O352"/>
    <mergeCell ref="B353:B354"/>
    <mergeCell ref="C353:C354"/>
    <mergeCell ref="D353:D354"/>
    <mergeCell ref="E353:E354"/>
    <mergeCell ref="F353:F354"/>
    <mergeCell ref="G353:G354"/>
    <mergeCell ref="H353:I353"/>
    <mergeCell ref="J353:J354"/>
    <mergeCell ref="K353:K354"/>
    <mergeCell ref="L353:L354"/>
    <mergeCell ref="M353:M354"/>
    <mergeCell ref="N353:N354"/>
    <mergeCell ref="O353:O354"/>
    <mergeCell ref="A371:C371"/>
    <mergeCell ref="A372:F372"/>
    <mergeCell ref="A357:F357"/>
    <mergeCell ref="A358:O358"/>
    <mergeCell ref="A361:O361"/>
    <mergeCell ref="E362:O362"/>
    <mergeCell ref="E363:O363"/>
    <mergeCell ref="E364:O364"/>
    <mergeCell ref="A368:K368"/>
    <mergeCell ref="A369:K369"/>
    <mergeCell ref="A370:O370"/>
  </mergeCells>
  <pageMargins left="0.7" right="0.7" top="0.75" bottom="0.75" header="0.3" footer="0.3"/>
  <pageSetup paperSize="9" scale="77" fitToHeight="0" orientation="landscape" r:id="rId1"/>
  <rowBreaks count="11" manualBreakCount="11">
    <brk id="23" max="14" man="1"/>
    <brk id="64" max="14" man="1"/>
    <brk id="102" max="14" man="1"/>
    <brk id="126" max="14" man="1"/>
    <brk id="153" max="14" man="1"/>
    <brk id="175" max="14" man="1"/>
    <brk id="214" max="14" man="1"/>
    <brk id="247" max="14" man="1"/>
    <brk id="283" max="14" man="1"/>
    <brk id="336" max="14" man="1"/>
    <brk id="35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zoomScale="90" zoomScaleNormal="100" zoomScaleSheetLayoutView="90" workbookViewId="0">
      <selection activeCell="E20" sqref="E20:E21"/>
    </sheetView>
  </sheetViews>
  <sheetFormatPr defaultColWidth="9.140625" defaultRowHeight="11.25" x14ac:dyDescent="0.2"/>
  <cols>
    <col min="1" max="1" width="20.28515625" style="13" customWidth="1"/>
    <col min="2" max="2" width="13" style="13" customWidth="1"/>
    <col min="3" max="3" width="18" style="13" customWidth="1"/>
    <col min="4" max="4" width="11.7109375" style="13" customWidth="1"/>
    <col min="5" max="5" width="13.85546875" style="13" customWidth="1"/>
    <col min="6" max="6" width="10.42578125" style="13" customWidth="1"/>
    <col min="7" max="7" width="11" style="13" customWidth="1"/>
    <col min="8" max="8" width="10.28515625" style="13" customWidth="1"/>
    <col min="9" max="9" width="4.42578125" style="13" customWidth="1"/>
    <col min="10" max="10" width="9.5703125" style="13" customWidth="1"/>
    <col min="11" max="11" width="10.140625" style="13" customWidth="1"/>
    <col min="12" max="16384" width="9.140625" style="13"/>
  </cols>
  <sheetData>
    <row r="1" spans="1:15" x14ac:dyDescent="0.2">
      <c r="A1" s="139" t="s">
        <v>112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x14ac:dyDescent="0.2">
      <c r="A2" s="39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x14ac:dyDescent="0.2">
      <c r="A3" s="117" t="s">
        <v>8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x14ac:dyDescent="0.2">
      <c r="A4" s="118" t="s">
        <v>113</v>
      </c>
      <c r="B4" s="118"/>
      <c r="C4" s="118"/>
      <c r="D4" s="153" t="s">
        <v>171</v>
      </c>
      <c r="E4" s="153"/>
      <c r="F4" s="153"/>
      <c r="G4" s="153"/>
      <c r="H4" s="153"/>
      <c r="I4" s="153"/>
      <c r="J4" s="153"/>
      <c r="K4" s="153"/>
      <c r="L4" s="153"/>
      <c r="M4" s="41"/>
      <c r="N4" s="15" t="s">
        <v>9</v>
      </c>
      <c r="O4" s="115" t="s">
        <v>114</v>
      </c>
    </row>
    <row r="5" spans="1:15" x14ac:dyDescent="0.2">
      <c r="A5" s="121"/>
      <c r="B5" s="121"/>
      <c r="C5" s="121"/>
      <c r="D5" s="153"/>
      <c r="E5" s="153"/>
      <c r="F5" s="153"/>
      <c r="G5" s="153"/>
      <c r="H5" s="153"/>
      <c r="I5" s="153"/>
      <c r="J5" s="153"/>
      <c r="K5" s="153"/>
      <c r="L5" s="153"/>
      <c r="M5" s="41"/>
      <c r="N5" s="15" t="s">
        <v>10</v>
      </c>
      <c r="O5" s="120"/>
    </row>
    <row r="6" spans="1:15" x14ac:dyDescent="0.2">
      <c r="A6" s="121" t="s">
        <v>93</v>
      </c>
      <c r="B6" s="121"/>
      <c r="C6" s="41"/>
      <c r="D6" s="42" t="s">
        <v>115</v>
      </c>
      <c r="E6" s="41"/>
      <c r="F6" s="41"/>
      <c r="G6" s="41"/>
      <c r="H6" s="41"/>
      <c r="I6" s="41"/>
      <c r="J6" s="41"/>
      <c r="K6" s="41"/>
      <c r="L6" s="41"/>
      <c r="M6" s="41"/>
      <c r="N6" s="15" t="s">
        <v>12</v>
      </c>
      <c r="O6" s="116"/>
    </row>
    <row r="7" spans="1:15" x14ac:dyDescent="0.2">
      <c r="A7" s="113" t="s">
        <v>61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41"/>
      <c r="M7" s="41"/>
      <c r="N7" s="41"/>
      <c r="O7" s="41"/>
    </row>
    <row r="8" spans="1:15" x14ac:dyDescent="0.2">
      <c r="A8" s="103" t="s">
        <v>62</v>
      </c>
      <c r="B8" s="103"/>
      <c r="C8" s="103"/>
      <c r="D8" s="122"/>
      <c r="E8" s="122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5" ht="42" customHeight="1" x14ac:dyDescent="0.2">
      <c r="A9" s="114" t="s">
        <v>14</v>
      </c>
      <c r="B9" s="114" t="s">
        <v>63</v>
      </c>
      <c r="C9" s="114"/>
      <c r="D9" s="114"/>
      <c r="E9" s="114" t="s">
        <v>64</v>
      </c>
      <c r="F9" s="114"/>
      <c r="G9" s="114" t="s">
        <v>65</v>
      </c>
      <c r="H9" s="114"/>
      <c r="I9" s="114"/>
      <c r="J9" s="114"/>
      <c r="K9" s="114"/>
      <c r="L9" s="114"/>
      <c r="M9" s="114" t="s">
        <v>66</v>
      </c>
      <c r="N9" s="114"/>
      <c r="O9" s="114"/>
    </row>
    <row r="10" spans="1:15" ht="24" customHeight="1" x14ac:dyDescent="0.2">
      <c r="A10" s="114"/>
      <c r="B10" s="114" t="s">
        <v>20</v>
      </c>
      <c r="C10" s="114" t="s">
        <v>20</v>
      </c>
      <c r="D10" s="114" t="s">
        <v>20</v>
      </c>
      <c r="E10" s="114" t="s">
        <v>20</v>
      </c>
      <c r="F10" s="115" t="s">
        <v>20</v>
      </c>
      <c r="G10" s="114" t="s">
        <v>20</v>
      </c>
      <c r="H10" s="114"/>
      <c r="I10" s="114"/>
      <c r="J10" s="114"/>
      <c r="K10" s="114" t="s">
        <v>116</v>
      </c>
      <c r="L10" s="114"/>
      <c r="M10" s="115" t="s">
        <v>198</v>
      </c>
      <c r="N10" s="115" t="s">
        <v>199</v>
      </c>
      <c r="O10" s="115" t="s">
        <v>200</v>
      </c>
    </row>
    <row r="11" spans="1:15" ht="30" customHeight="1" x14ac:dyDescent="0.2">
      <c r="A11" s="114"/>
      <c r="B11" s="114"/>
      <c r="C11" s="114"/>
      <c r="D11" s="114"/>
      <c r="E11" s="114"/>
      <c r="F11" s="116"/>
      <c r="G11" s="114"/>
      <c r="H11" s="114"/>
      <c r="I11" s="114"/>
      <c r="J11" s="114"/>
      <c r="K11" s="38" t="s">
        <v>21</v>
      </c>
      <c r="L11" s="38" t="s">
        <v>22</v>
      </c>
      <c r="M11" s="116"/>
      <c r="N11" s="116"/>
      <c r="O11" s="116"/>
    </row>
    <row r="12" spans="1:15" x14ac:dyDescent="0.2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114">
        <v>7</v>
      </c>
      <c r="H12" s="114"/>
      <c r="I12" s="114"/>
      <c r="J12" s="114"/>
      <c r="K12" s="38">
        <v>8</v>
      </c>
      <c r="L12" s="38">
        <v>9</v>
      </c>
      <c r="M12" s="38">
        <v>10</v>
      </c>
      <c r="N12" s="38">
        <v>11</v>
      </c>
      <c r="O12" s="38">
        <v>12</v>
      </c>
    </row>
    <row r="13" spans="1:15" ht="94.5" customHeight="1" x14ac:dyDescent="0.2">
      <c r="A13" s="40" t="s">
        <v>196</v>
      </c>
      <c r="B13" s="40" t="s">
        <v>189</v>
      </c>
      <c r="C13" s="40" t="s">
        <v>23</v>
      </c>
      <c r="D13" s="40" t="s">
        <v>23</v>
      </c>
      <c r="E13" s="40" t="s">
        <v>23</v>
      </c>
      <c r="F13" s="40" t="s">
        <v>23</v>
      </c>
      <c r="G13" s="130" t="s">
        <v>117</v>
      </c>
      <c r="H13" s="131"/>
      <c r="I13" s="131"/>
      <c r="J13" s="132"/>
      <c r="K13" s="49" t="s">
        <v>25</v>
      </c>
      <c r="L13" s="40">
        <v>744</v>
      </c>
      <c r="M13" s="38">
        <v>100</v>
      </c>
      <c r="N13" s="38">
        <v>100</v>
      </c>
      <c r="O13" s="38">
        <v>100</v>
      </c>
    </row>
    <row r="14" spans="1:15" ht="15" customHeight="1" x14ac:dyDescent="0.2">
      <c r="A14" s="107" t="s">
        <v>92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15" s="18" customFormat="1" x14ac:dyDescent="0.2">
      <c r="A15" s="39" t="s">
        <v>26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</row>
    <row r="16" spans="1:15" x14ac:dyDescent="0.2">
      <c r="A16" s="114" t="s">
        <v>14</v>
      </c>
      <c r="B16" s="114" t="str">
        <f>B9</f>
        <v>Показатель, характеризующий содержание работы</v>
      </c>
      <c r="C16" s="114"/>
      <c r="D16" s="114"/>
      <c r="E16" s="114" t="str">
        <f>E9</f>
        <v>Показатель, характеризующий условия (формы) оказания работы</v>
      </c>
      <c r="F16" s="114"/>
      <c r="G16" s="114" t="s">
        <v>67</v>
      </c>
      <c r="H16" s="114"/>
      <c r="I16" s="114"/>
      <c r="J16" s="123" t="s">
        <v>69</v>
      </c>
      <c r="K16" s="124"/>
      <c r="L16" s="124"/>
      <c r="M16" s="124"/>
      <c r="N16" s="124"/>
      <c r="O16" s="125"/>
    </row>
    <row r="17" spans="1:15" ht="28.5" customHeight="1" x14ac:dyDescent="0.2">
      <c r="A17" s="114"/>
      <c r="B17" s="114" t="str">
        <f>B10</f>
        <v>(наименование показателя)</v>
      </c>
      <c r="C17" s="114" t="str">
        <f t="shared" ref="C17:F17" si="0">C10</f>
        <v>(наименование показателя)</v>
      </c>
      <c r="D17" s="114" t="str">
        <f t="shared" si="0"/>
        <v>(наименование показателя)</v>
      </c>
      <c r="E17" s="114" t="str">
        <f t="shared" si="0"/>
        <v>(наименование показателя)</v>
      </c>
      <c r="F17" s="114" t="str">
        <f t="shared" si="0"/>
        <v>(наименование показателя)</v>
      </c>
      <c r="G17" s="114" t="s">
        <v>20</v>
      </c>
      <c r="H17" s="114" t="s">
        <v>27</v>
      </c>
      <c r="I17" s="114"/>
      <c r="J17" s="114" t="str">
        <f>M10</f>
        <v>2024 (очередной финансовый год)</v>
      </c>
      <c r="K17" s="114"/>
      <c r="L17" s="114" t="str">
        <f>N10</f>
        <v>2025 (1-й год планового периода)</v>
      </c>
      <c r="M17" s="114"/>
      <c r="N17" s="114" t="str">
        <f>O10</f>
        <v>2026 (2-й год планового периода)</v>
      </c>
      <c r="O17" s="114"/>
    </row>
    <row r="18" spans="1:15" ht="25.5" customHeight="1" x14ac:dyDescent="0.2">
      <c r="A18" s="114"/>
      <c r="B18" s="114"/>
      <c r="C18" s="114"/>
      <c r="D18" s="114"/>
      <c r="E18" s="114"/>
      <c r="F18" s="114"/>
      <c r="G18" s="114"/>
      <c r="H18" s="38" t="s">
        <v>21</v>
      </c>
      <c r="I18" s="38" t="s">
        <v>22</v>
      </c>
      <c r="J18" s="114"/>
      <c r="K18" s="114"/>
      <c r="L18" s="114"/>
      <c r="M18" s="114"/>
      <c r="N18" s="114"/>
      <c r="O18" s="114"/>
    </row>
    <row r="19" spans="1:15" x14ac:dyDescent="0.2">
      <c r="A19" s="38">
        <v>1</v>
      </c>
      <c r="B19" s="38">
        <v>2</v>
      </c>
      <c r="C19" s="38">
        <v>3</v>
      </c>
      <c r="D19" s="38">
        <v>4</v>
      </c>
      <c r="E19" s="38">
        <v>5</v>
      </c>
      <c r="F19" s="38">
        <v>6</v>
      </c>
      <c r="G19" s="38">
        <v>7</v>
      </c>
      <c r="H19" s="38">
        <v>8</v>
      </c>
      <c r="I19" s="38">
        <v>9</v>
      </c>
      <c r="J19" s="114">
        <v>10</v>
      </c>
      <c r="K19" s="114"/>
      <c r="L19" s="114">
        <v>11</v>
      </c>
      <c r="M19" s="114"/>
      <c r="N19" s="114">
        <v>12</v>
      </c>
      <c r="O19" s="114"/>
    </row>
    <row r="20" spans="1:15" ht="46.5" customHeight="1" x14ac:dyDescent="0.2">
      <c r="A20" s="114" t="str">
        <f>A13</f>
        <v>493900.Р.27.1.Р1270001000</v>
      </c>
      <c r="B20" s="114" t="str">
        <f t="shared" ref="B20:F20" si="1">B13</f>
        <v>Организация и осуществление подвоза обучающихся в образовательные учреждения автомобильным транспортом</v>
      </c>
      <c r="C20" s="114" t="str">
        <f t="shared" si="1"/>
        <v>-</v>
      </c>
      <c r="D20" s="114" t="str">
        <f t="shared" si="1"/>
        <v>-</v>
      </c>
      <c r="E20" s="114" t="str">
        <f t="shared" si="1"/>
        <v>-</v>
      </c>
      <c r="F20" s="114" t="str">
        <f t="shared" si="1"/>
        <v>-</v>
      </c>
      <c r="G20" s="17" t="s">
        <v>118</v>
      </c>
      <c r="H20" s="93" t="s">
        <v>119</v>
      </c>
      <c r="I20" s="23"/>
      <c r="J20" s="123">
        <v>1</v>
      </c>
      <c r="K20" s="125"/>
      <c r="L20" s="123">
        <f>J20</f>
        <v>1</v>
      </c>
      <c r="M20" s="125"/>
      <c r="N20" s="123">
        <f>J20</f>
        <v>1</v>
      </c>
      <c r="O20" s="125"/>
    </row>
    <row r="21" spans="1:15" ht="53.25" customHeight="1" x14ac:dyDescent="0.2">
      <c r="A21" s="114"/>
      <c r="B21" s="114"/>
      <c r="C21" s="114"/>
      <c r="D21" s="114"/>
      <c r="E21" s="114"/>
      <c r="F21" s="114"/>
      <c r="G21" s="17" t="s">
        <v>120</v>
      </c>
      <c r="H21" s="93" t="s">
        <v>119</v>
      </c>
      <c r="I21" s="23"/>
      <c r="J21" s="123">
        <v>4</v>
      </c>
      <c r="K21" s="125"/>
      <c r="L21" s="123">
        <f>J21</f>
        <v>4</v>
      </c>
      <c r="M21" s="125"/>
      <c r="N21" s="123">
        <f>J21</f>
        <v>4</v>
      </c>
      <c r="O21" s="125"/>
    </row>
    <row r="22" spans="1:15" x14ac:dyDescent="0.2">
      <c r="A22" s="41" t="str">
        <f>A14</f>
        <v>Допустимые (возможные) отклонения от установленных показателей качества работы, в пределах которых государственное задание считается выполненным (процентов) - 10 %</v>
      </c>
      <c r="B22" s="41"/>
      <c r="C22" s="41"/>
      <c r="D22" s="41"/>
      <c r="E22" s="41"/>
      <c r="F22" s="41"/>
      <c r="G22" s="41"/>
      <c r="H22" s="95"/>
      <c r="I22" s="96"/>
      <c r="J22" s="96"/>
      <c r="K22" s="96"/>
      <c r="L22" s="95"/>
      <c r="M22" s="41"/>
      <c r="N22" s="41"/>
      <c r="O22" s="41"/>
    </row>
    <row r="23" spans="1:15" x14ac:dyDescent="0.2">
      <c r="H23" s="95"/>
      <c r="I23" s="95"/>
      <c r="J23" s="95"/>
      <c r="K23" s="95"/>
      <c r="L23" s="95"/>
    </row>
    <row r="24" spans="1:15" x14ac:dyDescent="0.2">
      <c r="H24" s="95"/>
      <c r="I24" s="95"/>
      <c r="J24" s="95"/>
      <c r="K24" s="95"/>
      <c r="L24" s="95"/>
    </row>
    <row r="29" spans="1:15" ht="11.25" customHeight="1" x14ac:dyDescent="0.2"/>
    <row r="31" spans="1:15" ht="11.25" customHeight="1" x14ac:dyDescent="0.2"/>
    <row r="32" spans="1:15" ht="11.25" customHeight="1" x14ac:dyDescent="0.2"/>
    <row r="39" ht="11.25" customHeight="1" x14ac:dyDescent="0.2"/>
    <row r="40" ht="11.25" customHeight="1" x14ac:dyDescent="0.2"/>
  </sheetData>
  <mergeCells count="58">
    <mergeCell ref="F20:F21"/>
    <mergeCell ref="J20:K20"/>
    <mergeCell ref="L20:M20"/>
    <mergeCell ref="N20:O20"/>
    <mergeCell ref="J21:K21"/>
    <mergeCell ref="L21:M21"/>
    <mergeCell ref="N21:O21"/>
    <mergeCell ref="A20:A21"/>
    <mergeCell ref="B20:B21"/>
    <mergeCell ref="C20:C21"/>
    <mergeCell ref="D20:D21"/>
    <mergeCell ref="E20:E21"/>
    <mergeCell ref="L17:M18"/>
    <mergeCell ref="N17:O18"/>
    <mergeCell ref="J19:K19"/>
    <mergeCell ref="L19:M19"/>
    <mergeCell ref="N19:O19"/>
    <mergeCell ref="G12:J12"/>
    <mergeCell ref="G13:J13"/>
    <mergeCell ref="A14:O14"/>
    <mergeCell ref="A16:A18"/>
    <mergeCell ref="B16:D16"/>
    <mergeCell ref="E16:F16"/>
    <mergeCell ref="G16:I16"/>
    <mergeCell ref="J16:O16"/>
    <mergeCell ref="B17:B18"/>
    <mergeCell ref="C17:C18"/>
    <mergeCell ref="D17:D18"/>
    <mergeCell ref="E17:E18"/>
    <mergeCell ref="F17:F18"/>
    <mergeCell ref="G17:G18"/>
    <mergeCell ref="H17:I17"/>
    <mergeCell ref="J17:K18"/>
    <mergeCell ref="M9:O9"/>
    <mergeCell ref="B10:B11"/>
    <mergeCell ref="C10:C11"/>
    <mergeCell ref="D10:D11"/>
    <mergeCell ref="E10:E11"/>
    <mergeCell ref="F10:F11"/>
    <mergeCell ref="G10:J11"/>
    <mergeCell ref="K10:L10"/>
    <mergeCell ref="M10:M11"/>
    <mergeCell ref="N10:N11"/>
    <mergeCell ref="O10:O11"/>
    <mergeCell ref="A7:K7"/>
    <mergeCell ref="A8:C8"/>
    <mergeCell ref="D8:E8"/>
    <mergeCell ref="A9:A11"/>
    <mergeCell ref="B9:D9"/>
    <mergeCell ref="E9:F9"/>
    <mergeCell ref="G9:L9"/>
    <mergeCell ref="A1:O1"/>
    <mergeCell ref="A3:O3"/>
    <mergeCell ref="A4:C4"/>
    <mergeCell ref="D4:L5"/>
    <mergeCell ref="O4:O6"/>
    <mergeCell ref="A5:C5"/>
    <mergeCell ref="A6:B6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90" zoomScaleNormal="100" zoomScaleSheetLayoutView="90" workbookViewId="0">
      <selection activeCell="I24" sqref="I24"/>
    </sheetView>
  </sheetViews>
  <sheetFormatPr defaultRowHeight="15" x14ac:dyDescent="0.25"/>
  <sheetData>
    <row r="1" spans="1:15" x14ac:dyDescent="0.25">
      <c r="A1" s="139" t="s">
        <v>70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x14ac:dyDescent="0.25">
      <c r="A2" s="21"/>
    </row>
    <row r="3" spans="1:15" x14ac:dyDescent="0.25">
      <c r="A3" s="14" t="s">
        <v>71</v>
      </c>
      <c r="B3" s="14"/>
      <c r="C3" s="22"/>
      <c r="D3" s="22"/>
      <c r="E3" s="22"/>
    </row>
    <row r="4" spans="1:15" ht="30.75" customHeight="1" x14ac:dyDescent="0.25">
      <c r="A4" s="155" t="s">
        <v>72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x14ac:dyDescent="0.25">
      <c r="A5" s="145" t="s">
        <v>73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</row>
    <row r="6" spans="1:15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</row>
    <row r="7" spans="1:15" x14ac:dyDescent="0.25">
      <c r="A7" s="105" t="s">
        <v>74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</row>
    <row r="8" spans="1:15" x14ac:dyDescent="0.25">
      <c r="A8" s="16"/>
      <c r="B8" s="16"/>
      <c r="C8" s="16"/>
      <c r="D8" s="16"/>
      <c r="E8" s="16"/>
    </row>
    <row r="9" spans="1:15" x14ac:dyDescent="0.25">
      <c r="A9" s="14"/>
    </row>
    <row r="10" spans="1:15" ht="34.5" customHeight="1" x14ac:dyDescent="0.25">
      <c r="A10" s="114" t="s">
        <v>75</v>
      </c>
      <c r="B10" s="114"/>
      <c r="C10" s="114"/>
      <c r="D10" s="114"/>
      <c r="E10" s="114"/>
      <c r="F10" s="114"/>
      <c r="G10" s="114" t="s">
        <v>76</v>
      </c>
      <c r="H10" s="114"/>
      <c r="I10" s="114"/>
      <c r="J10" s="114"/>
      <c r="K10" s="114"/>
      <c r="L10" s="114" t="s">
        <v>77</v>
      </c>
      <c r="M10" s="114"/>
      <c r="N10" s="114"/>
      <c r="O10" s="114"/>
    </row>
    <row r="11" spans="1:15" x14ac:dyDescent="0.25">
      <c r="A11" s="114">
        <v>1</v>
      </c>
      <c r="B11" s="114"/>
      <c r="C11" s="114"/>
      <c r="D11" s="114"/>
      <c r="E11" s="114"/>
      <c r="F11" s="114"/>
      <c r="G11" s="114">
        <v>2</v>
      </c>
      <c r="H11" s="114"/>
      <c r="I11" s="114"/>
      <c r="J11" s="114"/>
      <c r="K11" s="114"/>
      <c r="L11" s="114">
        <v>3</v>
      </c>
      <c r="M11" s="114"/>
      <c r="N11" s="114"/>
      <c r="O11" s="114"/>
    </row>
    <row r="12" spans="1:15" x14ac:dyDescent="0.25">
      <c r="A12" s="154" t="s">
        <v>78</v>
      </c>
      <c r="B12" s="154"/>
      <c r="C12" s="154"/>
      <c r="D12" s="154"/>
      <c r="E12" s="154"/>
      <c r="F12" s="154"/>
      <c r="G12" s="114" t="s">
        <v>79</v>
      </c>
      <c r="H12" s="114"/>
      <c r="I12" s="114"/>
      <c r="J12" s="114"/>
      <c r="K12" s="114"/>
      <c r="L12" s="114" t="s">
        <v>80</v>
      </c>
      <c r="M12" s="114"/>
      <c r="N12" s="114"/>
      <c r="O12" s="114"/>
    </row>
    <row r="13" spans="1:15" ht="29.25" customHeight="1" x14ac:dyDescent="0.25">
      <c r="A13" s="154" t="s">
        <v>81</v>
      </c>
      <c r="B13" s="154"/>
      <c r="C13" s="154"/>
      <c r="D13" s="154"/>
      <c r="E13" s="154"/>
      <c r="F13" s="154"/>
      <c r="G13" s="114" t="s">
        <v>191</v>
      </c>
      <c r="H13" s="114"/>
      <c r="I13" s="114"/>
      <c r="J13" s="114"/>
      <c r="K13" s="114"/>
      <c r="L13" s="114"/>
      <c r="M13" s="114"/>
      <c r="N13" s="114"/>
      <c r="O13" s="114"/>
    </row>
    <row r="14" spans="1:15" ht="54.75" customHeight="1" x14ac:dyDescent="0.25">
      <c r="A14" s="154" t="s">
        <v>82</v>
      </c>
      <c r="B14" s="154"/>
      <c r="C14" s="154"/>
      <c r="D14" s="154"/>
      <c r="E14" s="154"/>
      <c r="F14" s="15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5">
      <c r="A15" s="154" t="s">
        <v>83</v>
      </c>
      <c r="B15" s="154"/>
      <c r="C15" s="154"/>
      <c r="D15" s="154"/>
      <c r="E15" s="154"/>
      <c r="F15" s="15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5">
      <c r="A16" s="14"/>
    </row>
    <row r="17" spans="1:15" x14ac:dyDescent="0.25">
      <c r="A17" s="145" t="s">
        <v>172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</row>
    <row r="18" spans="1:15" x14ac:dyDescent="0.25">
      <c r="A18" s="145" t="s">
        <v>173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</row>
    <row r="19" spans="1:15" x14ac:dyDescent="0.25">
      <c r="A19" s="145" t="s">
        <v>174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</row>
    <row r="20" spans="1:15" x14ac:dyDescent="0.25">
      <c r="A20" s="145" t="s">
        <v>84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</row>
    <row r="21" spans="1:15" x14ac:dyDescent="0.25">
      <c r="A21" s="145" t="s">
        <v>85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</row>
    <row r="22" spans="1:15" x14ac:dyDescent="0.25">
      <c r="A22" s="16"/>
      <c r="B22" s="16"/>
      <c r="C22" s="16"/>
      <c r="D22" s="16"/>
      <c r="E22" s="16"/>
      <c r="F22" s="16"/>
    </row>
    <row r="23" spans="1:15" x14ac:dyDescent="0.25">
      <c r="A23" s="14"/>
    </row>
  </sheetData>
  <mergeCells count="23">
    <mergeCell ref="A20:O20"/>
    <mergeCell ref="A21:O21"/>
    <mergeCell ref="L10:O10"/>
    <mergeCell ref="L11:O11"/>
    <mergeCell ref="L12:O15"/>
    <mergeCell ref="A17:O17"/>
    <mergeCell ref="A18:O18"/>
    <mergeCell ref="A19:O19"/>
    <mergeCell ref="A14:F14"/>
    <mergeCell ref="A15:F15"/>
    <mergeCell ref="G13:K15"/>
    <mergeCell ref="G12:K12"/>
    <mergeCell ref="G11:K11"/>
    <mergeCell ref="G10:K10"/>
    <mergeCell ref="A10:F10"/>
    <mergeCell ref="A11:F11"/>
    <mergeCell ref="A12:F12"/>
    <mergeCell ref="A13:F13"/>
    <mergeCell ref="A1:O1"/>
    <mergeCell ref="A4:O4"/>
    <mergeCell ref="A5:O5"/>
    <mergeCell ref="A6:O6"/>
    <mergeCell ref="A7:O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Титульник</vt:lpstr>
      <vt:lpstr>Часть 1</vt:lpstr>
      <vt:lpstr>Часть 2</vt:lpstr>
      <vt:lpstr>Часть 3</vt:lpstr>
      <vt:lpstr>Титульник!Область_печати</vt:lpstr>
      <vt:lpstr>'Часть 1'!Область_печати</vt:lpstr>
      <vt:lpstr>'Часть 2'!Область_печати</vt:lpstr>
      <vt:lpstr>'Часть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2025-02-14T11:06:44Z</dcterms:modified>
</cp:coreProperties>
</file>