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Титульник!$A$1:$E$16</definedName>
    <definedName name="_xlnm.Print_Area" localSheetId="1">'Часть 1'!$A$1:$O$378</definedName>
    <definedName name="_xlnm.Print_Area" localSheetId="2">'Часть 2'!#REF!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1" i="2" l="1"/>
  <c r="L362" i="2" l="1"/>
  <c r="K362" i="2"/>
  <c r="N362" i="2"/>
  <c r="O362" i="2" s="1"/>
  <c r="N361" i="2"/>
  <c r="O361" i="2" s="1"/>
  <c r="K361" i="2"/>
  <c r="L361" i="2" s="1"/>
  <c r="E361" i="2"/>
  <c r="C361" i="2"/>
  <c r="B361" i="2"/>
  <c r="A361" i="2"/>
  <c r="L358" i="2"/>
  <c r="O358" i="2" s="1"/>
  <c r="K358" i="2"/>
  <c r="N358" i="2" s="1"/>
  <c r="J358" i="2"/>
  <c r="M358" i="2" s="1"/>
  <c r="F358" i="2"/>
  <c r="E358" i="2"/>
  <c r="D358" i="2"/>
  <c r="C358" i="2"/>
  <c r="B358" i="2"/>
  <c r="J75" i="2"/>
  <c r="J77" i="2"/>
  <c r="J24" i="2"/>
  <c r="L178" i="2" l="1"/>
  <c r="K178" i="2"/>
  <c r="F177" i="2" l="1"/>
  <c r="E177" i="2"/>
  <c r="D177" i="2"/>
  <c r="C177" i="2"/>
  <c r="B177" i="2"/>
  <c r="A177" i="2"/>
  <c r="J130" i="2"/>
  <c r="N129" i="2"/>
  <c r="O129" i="2" s="1"/>
  <c r="K129" i="2"/>
  <c r="L129" i="2" s="1"/>
  <c r="N120" i="2"/>
  <c r="O120" i="2" s="1"/>
  <c r="K127" i="2"/>
  <c r="L127" i="2" s="1"/>
  <c r="N75" i="2" l="1"/>
  <c r="O75" i="2" s="1"/>
  <c r="N76" i="2"/>
  <c r="O76" i="2" s="1"/>
  <c r="N77" i="2"/>
  <c r="O77" i="2" s="1"/>
  <c r="N78" i="2"/>
  <c r="O78" i="2" s="1"/>
  <c r="N79" i="2"/>
  <c r="O79" i="2" s="1"/>
  <c r="J73" i="2"/>
  <c r="L78" i="2"/>
  <c r="K78" i="2"/>
  <c r="J80" i="2"/>
  <c r="K77" i="2"/>
  <c r="L77" i="2" s="1"/>
  <c r="J79" i="2" l="1"/>
  <c r="J22" i="2"/>
  <c r="J26" i="2" l="1"/>
  <c r="N315" i="2"/>
  <c r="O315" i="2" s="1"/>
  <c r="N314" i="2"/>
  <c r="O314" i="2" s="1"/>
  <c r="K314" i="2"/>
  <c r="L314" i="2" s="1"/>
  <c r="E314" i="2"/>
  <c r="C314" i="2"/>
  <c r="B314" i="2"/>
  <c r="A314" i="2"/>
  <c r="L311" i="2"/>
  <c r="O311" i="2" s="1"/>
  <c r="K311" i="2"/>
  <c r="N311" i="2" s="1"/>
  <c r="J311" i="2"/>
  <c r="M311" i="2" s="1"/>
  <c r="F311" i="2"/>
  <c r="E311" i="2"/>
  <c r="D311" i="2"/>
  <c r="C311" i="2"/>
  <c r="B311" i="2"/>
  <c r="J228" i="2" l="1"/>
  <c r="N180" i="2" l="1"/>
  <c r="O180" i="2" s="1"/>
  <c r="K180" i="2"/>
  <c r="L180" i="2" s="1"/>
  <c r="F180" i="2"/>
  <c r="E180" i="2"/>
  <c r="D180" i="2"/>
  <c r="C180" i="2"/>
  <c r="B180" i="2"/>
  <c r="A180" i="2"/>
  <c r="J182" i="2" l="1"/>
  <c r="N181" i="2"/>
  <c r="O181" i="2" s="1"/>
  <c r="K181" i="2"/>
  <c r="L181" i="2" s="1"/>
  <c r="F181" i="2"/>
  <c r="D181" i="2"/>
  <c r="C181" i="2"/>
  <c r="B181" i="2"/>
  <c r="A181" i="2"/>
  <c r="E127" i="2" l="1"/>
  <c r="D127" i="2"/>
  <c r="C127" i="2"/>
  <c r="B127" i="2"/>
  <c r="A127" i="2"/>
  <c r="K177" i="2"/>
  <c r="L177" i="2" s="1"/>
  <c r="N177" i="2"/>
  <c r="O177" i="2" s="1"/>
  <c r="N80" i="2" l="1"/>
  <c r="O80" i="2" s="1"/>
  <c r="K76" i="2"/>
  <c r="L76" i="2" s="1"/>
  <c r="K75" i="2"/>
  <c r="L75" i="2" s="1"/>
  <c r="F75" i="2"/>
  <c r="E75" i="2"/>
  <c r="D75" i="2"/>
  <c r="C75" i="2"/>
  <c r="B75" i="2"/>
  <c r="A75" i="2"/>
  <c r="N74" i="2"/>
  <c r="O74" i="2" s="1"/>
  <c r="K74" i="2"/>
  <c r="N73" i="2"/>
  <c r="O73" i="2" s="1"/>
  <c r="K73" i="2"/>
  <c r="K79" i="2" s="1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J27" i="2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N22" i="2"/>
  <c r="O22" i="2" s="1"/>
  <c r="K22" i="2"/>
  <c r="K26" i="2" s="1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B124" i="2"/>
  <c r="C124" i="2"/>
  <c r="D124" i="2"/>
  <c r="E124" i="2"/>
  <c r="F124" i="2"/>
  <c r="J124" i="2"/>
  <c r="M124" i="2" s="1"/>
  <c r="K124" i="2"/>
  <c r="N124" i="2" s="1"/>
  <c r="L124" i="2"/>
  <c r="O124" i="2" s="1"/>
  <c r="A128" i="2"/>
  <c r="B128" i="2"/>
  <c r="C128" i="2"/>
  <c r="D128" i="2"/>
  <c r="E128" i="2"/>
  <c r="K128" i="2"/>
  <c r="L128" i="2" s="1"/>
  <c r="N128" i="2"/>
  <c r="O128" i="2" s="1"/>
  <c r="K130" i="2"/>
  <c r="N130" i="2"/>
  <c r="O130" i="2" s="1"/>
  <c r="L74" i="2" l="1"/>
  <c r="L80" i="2" s="1"/>
  <c r="K80" i="2"/>
  <c r="K27" i="2"/>
  <c r="L22" i="2"/>
  <c r="L26" i="2" s="1"/>
  <c r="L23" i="2"/>
  <c r="L27" i="2" s="1"/>
  <c r="L73" i="2"/>
  <c r="L79" i="2" s="1"/>
  <c r="L130" i="2"/>
  <c r="K228" i="2"/>
  <c r="L228" i="2" l="1"/>
  <c r="L182" i="2"/>
  <c r="K182" i="2" l="1"/>
  <c r="N272" i="2" l="1"/>
  <c r="O272" i="2" s="1"/>
  <c r="L272" i="2"/>
  <c r="K272" i="2"/>
  <c r="N271" i="2"/>
  <c r="O271" i="2" s="1"/>
  <c r="K271" i="2"/>
  <c r="L271" i="2" s="1"/>
  <c r="F271" i="2"/>
  <c r="E271" i="2"/>
  <c r="D271" i="2"/>
  <c r="C271" i="2"/>
  <c r="B271" i="2"/>
  <c r="A271" i="2"/>
  <c r="F268" i="2"/>
  <c r="E268" i="2"/>
  <c r="D268" i="2"/>
  <c r="C268" i="2"/>
  <c r="B268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28" i="2" l="1"/>
  <c r="O228" i="2" s="1"/>
  <c r="N226" i="2"/>
  <c r="O226" i="2" s="1"/>
  <c r="K226" i="2"/>
  <c r="F226" i="2"/>
  <c r="E226" i="2"/>
  <c r="D226" i="2"/>
  <c r="C226" i="2"/>
  <c r="B226" i="2"/>
  <c r="A226" i="2"/>
  <c r="L223" i="2"/>
  <c r="K223" i="2"/>
  <c r="J223" i="2"/>
  <c r="F223" i="2"/>
  <c r="E223" i="2"/>
  <c r="D223" i="2"/>
  <c r="C223" i="2"/>
  <c r="B223" i="2"/>
  <c r="M223" i="2" l="1"/>
  <c r="M261" i="2"/>
  <c r="J268" i="2" s="1"/>
  <c r="M268" i="2" s="1"/>
  <c r="O223" i="2"/>
  <c r="O261" i="2"/>
  <c r="L268" i="2" s="1"/>
  <c r="O268" i="2" s="1"/>
  <c r="N223" i="2"/>
  <c r="N261" i="2"/>
  <c r="K268" i="2" s="1"/>
  <c r="N268" i="2" s="1"/>
  <c r="L226" i="2"/>
  <c r="N182" i="2"/>
  <c r="O182" i="2" s="1"/>
  <c r="N179" i="2"/>
  <c r="O179" i="2" s="1"/>
  <c r="K179" i="2"/>
  <c r="L179" i="2" s="1"/>
  <c r="F179" i="2"/>
  <c r="E179" i="2"/>
  <c r="D179" i="2"/>
  <c r="C179" i="2"/>
  <c r="B179" i="2"/>
  <c r="A179" i="2"/>
  <c r="L174" i="2"/>
  <c r="O174" i="2" s="1"/>
  <c r="K174" i="2"/>
  <c r="N174" i="2" s="1"/>
  <c r="J174" i="2"/>
  <c r="M174" i="2" s="1"/>
  <c r="F174" i="2"/>
  <c r="E174" i="2"/>
  <c r="D174" i="2"/>
  <c r="C174" i="2"/>
  <c r="B174" i="2"/>
</calcChain>
</file>

<file path=xl/sharedStrings.xml><?xml version="1.0" encoding="utf-8"?>
<sst xmlns="http://schemas.openxmlformats.org/spreadsheetml/2006/main" count="908" uniqueCount="199">
  <si>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</si>
  <si>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</si>
  <si>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</si>
  <si>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</si>
  <si>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</si>
  <si>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</si>
  <si>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</si>
  <si>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</si>
  <si>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</si>
  <si>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</si>
  <si>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</si>
  <si>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</si>
  <si>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</si>
  <si>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</si>
  <si>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</si>
  <si>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</si>
  <si>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</si>
  <si>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</si>
  <si>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</si>
  <si>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</si>
  <si>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</si>
  <si>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</si>
  <si>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</si>
  <si>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</si>
  <si>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</si>
  <si>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</si>
  <si>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</si>
  <si>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</si>
  <si>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</si>
  <si>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</si>
  <si>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</si>
  <si>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</si>
  <si>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</si>
  <si>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</si>
  <si>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</si>
  <si>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</si>
  <si>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</si>
  <si>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</si>
  <si>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</si>
  <si>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</si>
  <si>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</si>
  <si>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</si>
  <si>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</si>
  <si>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3. Постановление администрации Енисейского района от 07.12.2015 №975-п "Об утверждении Положения о формировании муниципального задания и финансовом обеспечении муниципального задания"</t>
  </si>
  <si>
    <t xml:space="preserve">5. Устав общеобразовательного учреждения от </t>
  </si>
  <si>
    <t>6. Законодательство РФ, Красноярского края в области образования и нормативно-правовые акты Енисейского района</t>
  </si>
  <si>
    <t xml:space="preserve">7. Распоряжение администрации Енисейского района от </t>
  </si>
  <si>
    <t>5.2. Порядок информирования потенциальных потребителей муниципальной услуги:</t>
  </si>
  <si>
    <t>4. Постановление администрации Енисейского района от 26.08.2009 № 516-п "Об утверждении стандарта качества оказания муниципальных услуг в области дошкольного, начального общего, основного общего, среднего (полного) общего, дополнительного образования детей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</si>
  <si>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</si>
  <si>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</si>
  <si>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</si>
  <si>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</si>
  <si>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</si>
  <si>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</si>
  <si>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</si>
  <si>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</si>
  <si>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</si>
  <si>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</si>
  <si>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</si>
  <si>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</si>
  <si>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</si>
  <si>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</si>
  <si>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</si>
  <si>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</si>
  <si>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</si>
  <si>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</si>
  <si>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</si>
  <si>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</si>
  <si>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</si>
  <si>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</si>
  <si>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</si>
  <si>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</si>
  <si>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</si>
  <si>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</si>
  <si>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</si>
  <si>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</si>
  <si>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</si>
  <si>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</si>
  <si>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</si>
  <si>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</si>
  <si>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</si>
  <si>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Плановый мониторинг проводятся в соответствии с планом работы Управления образования. Внеплановый мониторинг проводятся в случае поступления обращений физических или юридических лиц с жалобами на нарушения их прав и законных интересов.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</si>
  <si>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</si>
  <si>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</si>
  <si>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</si>
  <si>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</si>
  <si>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</si>
  <si>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</si>
  <si>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</si>
  <si>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</si>
  <si>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</si>
  <si>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</si>
  <si>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</si>
  <si>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</si>
  <si>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</si>
  <si>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</si>
  <si>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</si>
  <si>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</si>
  <si>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</si>
  <si>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</si>
  <si>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</si>
  <si>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001 не указано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</si>
  <si>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</si>
  <si>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</si>
  <si>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«Озерновская средняя общеобразовательная школа № 47» (МБОУ Озерновская СОШ № 47)</t>
    </r>
  </si>
  <si>
    <t xml:space="preserve"> Реализация основных общеобразовательных программ основного общего образования</t>
  </si>
  <si>
    <t>004 обучающиеся с ограниченными возможностями здоровья (ОВЗ)</t>
  </si>
  <si>
    <t>001 адаптированная образовательная программа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</si>
  <si>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</si>
  <si>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802111О.99.0.БА96АБ75001</t>
  </si>
  <si>
    <t>005 дети-инвалиды</t>
  </si>
  <si>
    <t>002 проходящие обучение по состоянию здоровья на дому</t>
  </si>
  <si>
    <t>802111О.99.0.БА96АЧ08001</t>
  </si>
  <si>
    <t xml:space="preserve">001 Число обучающихся </t>
  </si>
  <si>
    <t>802111О.99.0.БА96АА25001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</si>
  <si>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</si>
  <si>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</si>
  <si>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Реализация дополнительных общеразвивающих программ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</si>
  <si>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</si>
  <si>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</si>
  <si>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</si>
  <si>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</si>
  <si>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</si>
  <si>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</si>
  <si>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</si>
  <si>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</si>
  <si>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</si>
  <si>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</si>
  <si>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</si>
  <si>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</si>
  <si>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</si>
  <si>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</si>
  <si>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</si>
  <si>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</si>
  <si>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</si>
  <si>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</si>
  <si>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>Раздел II</t>
  </si>
  <si>
    <t>Раздел III</t>
  </si>
  <si>
    <t>Раздел IV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</si>
  <si>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</si>
  <si>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</si>
  <si>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</si>
  <si>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</si>
  <si>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</si>
  <si>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</si>
  <si>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</si>
  <si>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</si>
  <si>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</si>
  <si>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</si>
  <si>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</si>
  <si>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</si>
  <si>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</si>
  <si>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</si>
  <si>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</si>
  <si>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</si>
  <si>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</si>
  <si>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</si>
  <si>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</si>
  <si>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</si>
  <si>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Раздел V</t>
  </si>
  <si>
    <t>Раздел VI</t>
  </si>
  <si>
    <t>2021 (очередной финансовый год)</t>
  </si>
  <si>
    <t>2022 (1-й год планового периода)</t>
  </si>
  <si>
    <t>2023 (2-й год планового периода)</t>
  </si>
  <si>
    <t>802111О.99.0.БА96АА00001</t>
  </si>
  <si>
    <t>802111О.99.0.БА96АЧ16001</t>
  </si>
  <si>
    <t>09 Заочная</t>
  </si>
  <si>
    <t xml:space="preserve"> Реализация дополнительных общеразвивающих программ (персонифицированное финансирование)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</si>
  <si>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</si>
  <si>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</si>
  <si>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Раздел VII</t>
  </si>
  <si>
    <t>Социально-педагогическая</t>
  </si>
  <si>
    <t>804200О.99.0.ББ52АЖ24000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</si>
  <si>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</si>
  <si>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</si>
  <si>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</si>
  <si>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</si>
  <si>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801011О.99.0.БВ24ГД82000</t>
  </si>
  <si>
    <t>005 Дети-инвалиды</t>
  </si>
  <si>
    <t xml:space="preserve">4. Устав общеобразовательного учреждения от </t>
  </si>
  <si>
    <t>801012О.99.0.БА81АБ44001</t>
  </si>
  <si>
    <t>01 адаптированная образовательная программа</t>
  </si>
  <si>
    <t>801012О.99.0.БА81АБ68001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</si>
  <si>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</si>
  <si>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</si>
  <si>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</si>
  <si>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</si>
  <si>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</si>
  <si>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Приложение № 26</t>
  </si>
  <si>
    <t>802112О.99.0.ББ11АБ50001</t>
  </si>
  <si>
    <t>от 27.12.2021 №01-14-120</t>
  </si>
  <si>
    <t>на 2022 год и на плановый период 2023 и 2024 годов</t>
  </si>
  <si>
    <t>Реализация дополнительных общеразвивающих программ (персонифицированное финансирование)</t>
  </si>
  <si>
    <t>2022 (очередной финансовый год)</t>
  </si>
  <si>
    <t>2023 (1-й год планового периода)</t>
  </si>
  <si>
    <t>2024 (2-й год планового периода)</t>
  </si>
  <si>
    <t>804200О.99.0.ББ52АЖ00000</t>
  </si>
  <si>
    <t>Социально-гуманитарная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</si>
</sst>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3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0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topLeftCell="A4" zoomScale="70" zoomScaleNormal="100" zoomScaleSheetLayoutView="70" workbookViewId="0">
      <selection activeCell="B14" sqref="B14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189</v>
      </c>
    </row>
    <row r="2" spans="1:5" x14ac:dyDescent="0.25">
      <c r="D2" s="1" t="s">
        <v>0</v>
      </c>
    </row>
    <row r="3" spans="1:5" x14ac:dyDescent="0.25">
      <c r="D3" s="1" t="s">
        <v>191</v>
      </c>
    </row>
    <row r="5" spans="1:5" ht="18.75" x14ac:dyDescent="0.25">
      <c r="A5" s="2" t="s">
        <v>1</v>
      </c>
    </row>
    <row r="6" spans="1:5" ht="18.75" x14ac:dyDescent="0.25">
      <c r="A6" s="2" t="s">
        <v>192</v>
      </c>
    </row>
    <row r="7" spans="1:5" x14ac:dyDescent="0.25">
      <c r="A7" s="3"/>
    </row>
    <row r="8" spans="1:5" ht="18.75" x14ac:dyDescent="0.25">
      <c r="A8" s="4"/>
      <c r="D8" s="9"/>
      <c r="E8" s="12" t="s">
        <v>2</v>
      </c>
    </row>
    <row r="9" spans="1:5" ht="75" x14ac:dyDescent="0.25">
      <c r="A9" s="6" t="s">
        <v>105</v>
      </c>
      <c r="D9" s="10" t="s">
        <v>4</v>
      </c>
      <c r="E9" s="12">
        <v>506001</v>
      </c>
    </row>
    <row r="10" spans="1:5" ht="18.75" x14ac:dyDescent="0.3">
      <c r="A10" s="5"/>
      <c r="D10" s="8" t="s">
        <v>5</v>
      </c>
      <c r="E10" s="13"/>
    </row>
    <row r="11" spans="1:5" ht="37.5" x14ac:dyDescent="0.25">
      <c r="A11" s="5" t="s">
        <v>3</v>
      </c>
      <c r="D11" s="11" t="s">
        <v>6</v>
      </c>
      <c r="E11" s="13"/>
    </row>
    <row r="12" spans="1:5" ht="19.5" thickBot="1" x14ac:dyDescent="0.3">
      <c r="A12" s="50" t="s">
        <v>95</v>
      </c>
      <c r="D12" s="11" t="s">
        <v>7</v>
      </c>
      <c r="E12" s="13"/>
    </row>
    <row r="13" spans="1:5" ht="19.5" thickBot="1" x14ac:dyDescent="0.3">
      <c r="A13" s="50" t="s">
        <v>96</v>
      </c>
      <c r="D13" s="11" t="s">
        <v>7</v>
      </c>
      <c r="E13" s="13"/>
    </row>
    <row r="14" spans="1:5" ht="19.5" thickBot="1" x14ac:dyDescent="0.3">
      <c r="A14" s="50" t="s">
        <v>97</v>
      </c>
    </row>
    <row r="15" spans="1:5" ht="18.75" x14ac:dyDescent="0.25">
      <c r="A15" s="51" t="s">
        <v>118</v>
      </c>
    </row>
    <row r="16" spans="1:5" ht="18.75" x14ac:dyDescent="0.25">
      <c r="A16" s="51" t="s">
        <v>193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7"/>
  <sheetViews>
    <sheetView tabSelected="1" view="pageBreakPreview" topLeftCell="A348" zoomScaleNormal="100" zoomScaleSheetLayoutView="100" workbookViewId="0">
      <selection activeCell="A362" sqref="A362:F362"/>
    </sheetView>
  </sheetViews>
  <sheetFormatPr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">
      <c r="A2" s="60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">
      <c r="A3" s="105" t="s">
        <v>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s="62" customForma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">
      <c r="A5" s="106" t="s">
        <v>87</v>
      </c>
      <c r="B5" s="106"/>
      <c r="C5" s="106"/>
      <c r="D5" s="62" t="s">
        <v>140</v>
      </c>
      <c r="E5" s="62"/>
      <c r="F5" s="62"/>
      <c r="G5" s="62"/>
      <c r="H5" s="62"/>
      <c r="I5" s="62"/>
      <c r="J5" s="62"/>
      <c r="K5" s="62"/>
      <c r="L5" s="62"/>
      <c r="M5" s="62"/>
      <c r="N5" s="16" t="s">
        <v>9</v>
      </c>
      <c r="O5" s="103" t="s">
        <v>141</v>
      </c>
    </row>
    <row r="6" spans="1:15" x14ac:dyDescent="0.2">
      <c r="A6" s="109"/>
      <c r="B6" s="109"/>
      <c r="C6" s="109"/>
      <c r="D6" s="62"/>
      <c r="E6" s="62"/>
      <c r="F6" s="62"/>
      <c r="G6" s="62"/>
      <c r="H6" s="62"/>
      <c r="I6" s="62"/>
      <c r="J6" s="62"/>
      <c r="K6" s="62"/>
      <c r="L6" s="62"/>
      <c r="M6" s="62"/>
      <c r="N6" s="16" t="s">
        <v>10</v>
      </c>
      <c r="O6" s="108"/>
    </row>
    <row r="7" spans="1:15" x14ac:dyDescent="0.2">
      <c r="A7" s="109" t="s">
        <v>11</v>
      </c>
      <c r="B7" s="109"/>
      <c r="C7" s="62"/>
      <c r="D7" s="64" t="s">
        <v>142</v>
      </c>
      <c r="E7" s="62"/>
      <c r="F7" s="62"/>
      <c r="G7" s="62"/>
      <c r="H7" s="62"/>
      <c r="I7" s="62"/>
      <c r="J7" s="62"/>
      <c r="K7" s="62"/>
      <c r="L7" s="62"/>
      <c r="M7" s="62"/>
      <c r="N7" s="16" t="s">
        <v>12</v>
      </c>
      <c r="O7" s="104"/>
    </row>
    <row r="8" spans="1:15" x14ac:dyDescent="0.2">
      <c r="A8" s="101" t="s">
        <v>88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62"/>
      <c r="N8" s="62"/>
      <c r="O8" s="62"/>
    </row>
    <row r="9" spans="1:15" ht="11.25" customHeight="1" x14ac:dyDescent="0.2">
      <c r="A9" s="91" t="s">
        <v>13</v>
      </c>
      <c r="B9" s="91"/>
      <c r="C9" s="91"/>
      <c r="D9" s="110"/>
      <c r="E9" s="110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x14ac:dyDescent="0.2">
      <c r="A10" s="102" t="s">
        <v>14</v>
      </c>
      <c r="B10" s="102" t="s">
        <v>15</v>
      </c>
      <c r="C10" s="102"/>
      <c r="D10" s="102"/>
      <c r="E10" s="102" t="s">
        <v>16</v>
      </c>
      <c r="F10" s="102"/>
      <c r="G10" s="102" t="s">
        <v>28</v>
      </c>
      <c r="H10" s="102"/>
      <c r="I10" s="102"/>
      <c r="J10" s="102"/>
      <c r="K10" s="102"/>
      <c r="L10" s="102"/>
      <c r="M10" s="102" t="s">
        <v>29</v>
      </c>
      <c r="N10" s="102"/>
      <c r="O10" s="102"/>
    </row>
    <row r="11" spans="1:15" x14ac:dyDescent="0.2">
      <c r="A11" s="102"/>
      <c r="B11" s="103" t="s">
        <v>143</v>
      </c>
      <c r="C11" s="103" t="s">
        <v>17</v>
      </c>
      <c r="D11" s="103" t="s">
        <v>18</v>
      </c>
      <c r="E11" s="103" t="s">
        <v>19</v>
      </c>
      <c r="F11" s="103" t="s">
        <v>20</v>
      </c>
      <c r="G11" s="102" t="s">
        <v>20</v>
      </c>
      <c r="H11" s="102"/>
      <c r="I11" s="102"/>
      <c r="J11" s="102"/>
      <c r="K11" s="102" t="s">
        <v>27</v>
      </c>
      <c r="L11" s="102"/>
      <c r="M11" s="103" t="s">
        <v>194</v>
      </c>
      <c r="N11" s="103" t="s">
        <v>195</v>
      </c>
      <c r="O11" s="103" t="s">
        <v>196</v>
      </c>
    </row>
    <row r="12" spans="1:15" ht="47.25" customHeight="1" x14ac:dyDescent="0.2">
      <c r="A12" s="102"/>
      <c r="B12" s="104"/>
      <c r="C12" s="104"/>
      <c r="D12" s="104"/>
      <c r="E12" s="104"/>
      <c r="F12" s="104"/>
      <c r="G12" s="102"/>
      <c r="H12" s="102"/>
      <c r="I12" s="102"/>
      <c r="J12" s="102"/>
      <c r="K12" s="59" t="s">
        <v>21</v>
      </c>
      <c r="L12" s="59" t="s">
        <v>22</v>
      </c>
      <c r="M12" s="104"/>
      <c r="N12" s="104"/>
      <c r="O12" s="104"/>
    </row>
    <row r="13" spans="1:15" ht="21" customHeight="1" x14ac:dyDescent="0.2">
      <c r="A13" s="59">
        <v>1</v>
      </c>
      <c r="B13" s="59">
        <v>2</v>
      </c>
      <c r="C13" s="59">
        <v>3</v>
      </c>
      <c r="D13" s="59">
        <v>4</v>
      </c>
      <c r="E13" s="59">
        <v>5</v>
      </c>
      <c r="F13" s="59">
        <v>6</v>
      </c>
      <c r="G13" s="102">
        <v>7</v>
      </c>
      <c r="H13" s="102"/>
      <c r="I13" s="102"/>
      <c r="J13" s="102"/>
      <c r="K13" s="59">
        <v>8</v>
      </c>
      <c r="L13" s="59">
        <v>9</v>
      </c>
      <c r="M13" s="59">
        <v>10</v>
      </c>
      <c r="N13" s="59">
        <v>11</v>
      </c>
      <c r="O13" s="59">
        <v>12</v>
      </c>
    </row>
    <row r="14" spans="1:15" ht="78.75" hidden="1" customHeight="1" x14ac:dyDescent="0.2">
      <c r="A14" s="59" t="s">
        <v>144</v>
      </c>
      <c r="B14" s="38" t="s">
        <v>89</v>
      </c>
      <c r="C14" s="38" t="s">
        <v>145</v>
      </c>
      <c r="D14" s="38" t="s">
        <v>146</v>
      </c>
      <c r="E14" s="38" t="s">
        <v>90</v>
      </c>
      <c r="F14" s="38" t="s">
        <v>147</v>
      </c>
      <c r="G14" s="102" t="s">
        <v>24</v>
      </c>
      <c r="H14" s="102"/>
      <c r="I14" s="102"/>
      <c r="J14" s="102"/>
      <c r="K14" s="59" t="s">
        <v>25</v>
      </c>
      <c r="L14" s="59">
        <v>744</v>
      </c>
      <c r="M14" s="59">
        <v>100</v>
      </c>
      <c r="N14" s="59">
        <v>100</v>
      </c>
      <c r="O14" s="59">
        <v>100</v>
      </c>
    </row>
    <row r="15" spans="1:15" ht="78.75" x14ac:dyDescent="0.2">
      <c r="A15" s="59" t="s">
        <v>148</v>
      </c>
      <c r="B15" s="58" t="s">
        <v>89</v>
      </c>
      <c r="C15" s="58" t="s">
        <v>145</v>
      </c>
      <c r="D15" s="58" t="s">
        <v>149</v>
      </c>
      <c r="E15" s="58" t="s">
        <v>90</v>
      </c>
      <c r="F15" s="58" t="s">
        <v>147</v>
      </c>
      <c r="G15" s="102" t="s">
        <v>24</v>
      </c>
      <c r="H15" s="102"/>
      <c r="I15" s="102"/>
      <c r="J15" s="102"/>
      <c r="K15" s="59" t="s">
        <v>25</v>
      </c>
      <c r="L15" s="59">
        <v>744</v>
      </c>
      <c r="M15" s="59">
        <v>100</v>
      </c>
      <c r="N15" s="59">
        <v>100</v>
      </c>
      <c r="O15" s="59">
        <v>100</v>
      </c>
    </row>
    <row r="16" spans="1:15" s="62" customFormat="1" x14ac:dyDescent="0.2">
      <c r="A16" s="95" t="s">
        <v>93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1:15" s="57" customFormat="1" ht="11.25" customHeight="1" x14ac:dyDescent="0.2">
      <c r="A17" s="60" t="s">
        <v>26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x14ac:dyDescent="0.2">
      <c r="A18" s="102" t="s">
        <v>14</v>
      </c>
      <c r="B18" s="102" t="s">
        <v>15</v>
      </c>
      <c r="C18" s="102"/>
      <c r="D18" s="102"/>
      <c r="E18" s="102" t="s">
        <v>16</v>
      </c>
      <c r="F18" s="102"/>
      <c r="G18" s="102" t="s">
        <v>68</v>
      </c>
      <c r="H18" s="102"/>
      <c r="I18" s="102"/>
      <c r="J18" s="102" t="s">
        <v>30</v>
      </c>
      <c r="K18" s="102"/>
      <c r="L18" s="102"/>
      <c r="M18" s="102" t="s">
        <v>31</v>
      </c>
      <c r="N18" s="102"/>
      <c r="O18" s="102"/>
    </row>
    <row r="19" spans="1:15" x14ac:dyDescent="0.2">
      <c r="A19" s="102"/>
      <c r="B19" s="102" t="str">
        <f>B11</f>
        <v>Виды образовательных программ</v>
      </c>
      <c r="C19" s="102" t="str">
        <f>C11</f>
        <v>Категория потребителей</v>
      </c>
      <c r="D19" s="102" t="str">
        <f>D11</f>
        <v>Возраст обучающихся</v>
      </c>
      <c r="E19" s="102" t="str">
        <f>E11</f>
        <v>Формы образования и формы реализации образовательных программ</v>
      </c>
      <c r="F19" s="102" t="str">
        <f>F11</f>
        <v>(наименование показателя)</v>
      </c>
      <c r="G19" s="102" t="s">
        <v>20</v>
      </c>
      <c r="H19" s="102" t="s">
        <v>27</v>
      </c>
      <c r="I19" s="102"/>
      <c r="J19" s="102" t="str">
        <f>M11</f>
        <v>2022 (очередной финансовый год)</v>
      </c>
      <c r="K19" s="102" t="str">
        <f>N11</f>
        <v>2023 (1-й год планового периода)</v>
      </c>
      <c r="L19" s="102" t="str">
        <f>O11</f>
        <v>2024 (2-й год планового периода)</v>
      </c>
      <c r="M19" s="102" t="str">
        <f>J19</f>
        <v>2022 (очередной финансовый год)</v>
      </c>
      <c r="N19" s="102" t="str">
        <f t="shared" ref="N19:O19" si="0">K19</f>
        <v>2023 (1-й год планового периода)</v>
      </c>
      <c r="O19" s="102" t="str">
        <f t="shared" si="0"/>
        <v>2024 (2-й год планового периода)</v>
      </c>
    </row>
    <row r="20" spans="1:15" ht="22.5" x14ac:dyDescent="0.2">
      <c r="A20" s="102"/>
      <c r="B20" s="102"/>
      <c r="C20" s="102"/>
      <c r="D20" s="102"/>
      <c r="E20" s="102"/>
      <c r="F20" s="102"/>
      <c r="G20" s="102"/>
      <c r="H20" s="59" t="s">
        <v>21</v>
      </c>
      <c r="I20" s="59" t="s">
        <v>22</v>
      </c>
      <c r="J20" s="102"/>
      <c r="K20" s="102"/>
      <c r="L20" s="102"/>
      <c r="M20" s="102"/>
      <c r="N20" s="102"/>
      <c r="O20" s="102"/>
    </row>
    <row r="21" spans="1:15" ht="19.5" customHeight="1" x14ac:dyDescent="0.2">
      <c r="A21" s="59">
        <v>1</v>
      </c>
      <c r="B21" s="59">
        <v>2</v>
      </c>
      <c r="C21" s="59">
        <v>3</v>
      </c>
      <c r="D21" s="59">
        <v>4</v>
      </c>
      <c r="E21" s="59">
        <v>5</v>
      </c>
      <c r="F21" s="59">
        <v>6</v>
      </c>
      <c r="G21" s="59">
        <v>7</v>
      </c>
      <c r="H21" s="59">
        <v>8</v>
      </c>
      <c r="I21" s="59">
        <v>9</v>
      </c>
      <c r="J21" s="59">
        <v>10</v>
      </c>
      <c r="K21" s="59">
        <v>11</v>
      </c>
      <c r="L21" s="59">
        <v>12</v>
      </c>
      <c r="M21" s="59">
        <v>13</v>
      </c>
      <c r="N21" s="59">
        <v>14</v>
      </c>
      <c r="O21" s="59">
        <v>15</v>
      </c>
    </row>
    <row r="22" spans="1:15" ht="33.75" hidden="1" x14ac:dyDescent="0.2">
      <c r="A22" s="102" t="str">
        <f t="shared" ref="A22:F22" si="1">A14</f>
        <v>801011О.99.0.БВ24ВТ22000</v>
      </c>
      <c r="B22" s="102" t="str">
        <f t="shared" si="1"/>
        <v>003 не указано</v>
      </c>
      <c r="C22" s="102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02" t="str">
        <f t="shared" si="1"/>
        <v>002 От 1 года до 3 лет</v>
      </c>
      <c r="E22" s="102" t="str">
        <f t="shared" si="1"/>
        <v>01 Очная</v>
      </c>
      <c r="F22" s="102" t="str">
        <f t="shared" si="1"/>
        <v>06 группа полного дня</v>
      </c>
      <c r="G22" s="18" t="s">
        <v>150</v>
      </c>
      <c r="H22" s="18" t="s">
        <v>151</v>
      </c>
      <c r="I22" s="18">
        <v>540</v>
      </c>
      <c r="J22" s="90">
        <f>J23*158</f>
        <v>0</v>
      </c>
      <c r="K22" s="90">
        <f>J22</f>
        <v>0</v>
      </c>
      <c r="L22" s="90">
        <f>K22</f>
        <v>0</v>
      </c>
      <c r="M22" s="83" t="s">
        <v>23</v>
      </c>
      <c r="N22" s="83" t="str">
        <f>M22</f>
        <v>-</v>
      </c>
      <c r="O22" s="18" t="str">
        <f>N22</f>
        <v>-</v>
      </c>
    </row>
    <row r="23" spans="1:15" ht="33.75" hidden="1" customHeight="1" x14ac:dyDescent="0.2">
      <c r="A23" s="102"/>
      <c r="B23" s="102"/>
      <c r="C23" s="102"/>
      <c r="D23" s="102"/>
      <c r="E23" s="102"/>
      <c r="F23" s="102"/>
      <c r="G23" s="18" t="s">
        <v>114</v>
      </c>
      <c r="H23" s="18" t="s">
        <v>91</v>
      </c>
      <c r="I23" s="18">
        <v>792</v>
      </c>
      <c r="J23" s="83">
        <v>0</v>
      </c>
      <c r="K23" s="83">
        <f t="shared" ref="K23:L25" si="2">J23</f>
        <v>0</v>
      </c>
      <c r="L23" s="83">
        <f t="shared" si="2"/>
        <v>0</v>
      </c>
      <c r="M23" s="83" t="s">
        <v>23</v>
      </c>
      <c r="N23" s="83" t="str">
        <f t="shared" ref="N23:O27" si="3">M23</f>
        <v>-</v>
      </c>
      <c r="O23" s="18" t="str">
        <f t="shared" si="3"/>
        <v>-</v>
      </c>
    </row>
    <row r="24" spans="1:15" ht="39" customHeight="1" x14ac:dyDescent="0.2">
      <c r="A24" s="102" t="str">
        <f t="shared" ref="A24:F24" si="4">A15</f>
        <v>801011О.99.0.БВ24ВУ42000</v>
      </c>
      <c r="B24" s="102" t="str">
        <f t="shared" si="4"/>
        <v>003 не указано</v>
      </c>
      <c r="C24" s="102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02" t="str">
        <f t="shared" si="4"/>
        <v>003 От 3 лет до 8 лет</v>
      </c>
      <c r="E24" s="102" t="str">
        <f t="shared" si="4"/>
        <v>01 Очная</v>
      </c>
      <c r="F24" s="102" t="str">
        <f t="shared" si="4"/>
        <v>06 группа полного дня</v>
      </c>
      <c r="G24" s="18" t="s">
        <v>150</v>
      </c>
      <c r="H24" s="18" t="s">
        <v>151</v>
      </c>
      <c r="I24" s="18">
        <v>540</v>
      </c>
      <c r="J24" s="90">
        <f>J25*124</f>
        <v>2356</v>
      </c>
      <c r="K24" s="90">
        <f t="shared" si="2"/>
        <v>2356</v>
      </c>
      <c r="L24" s="90">
        <f t="shared" si="2"/>
        <v>2356</v>
      </c>
      <c r="M24" s="83" t="s">
        <v>23</v>
      </c>
      <c r="N24" s="83" t="str">
        <f t="shared" si="3"/>
        <v>-</v>
      </c>
      <c r="O24" s="18" t="str">
        <f t="shared" si="3"/>
        <v>-</v>
      </c>
    </row>
    <row r="25" spans="1:15" s="62" customFormat="1" ht="36" customHeight="1" x14ac:dyDescent="0.2">
      <c r="A25" s="102"/>
      <c r="B25" s="102"/>
      <c r="C25" s="102"/>
      <c r="D25" s="102"/>
      <c r="E25" s="102"/>
      <c r="F25" s="102"/>
      <c r="G25" s="18" t="s">
        <v>114</v>
      </c>
      <c r="H25" s="18" t="s">
        <v>91</v>
      </c>
      <c r="I25" s="18">
        <v>792</v>
      </c>
      <c r="J25" s="83">
        <v>19</v>
      </c>
      <c r="K25" s="83">
        <f t="shared" si="2"/>
        <v>19</v>
      </c>
      <c r="L25" s="83">
        <f t="shared" si="2"/>
        <v>19</v>
      </c>
      <c r="M25" s="83" t="s">
        <v>23</v>
      </c>
      <c r="N25" s="83" t="str">
        <f t="shared" si="3"/>
        <v>-</v>
      </c>
      <c r="O25" s="18" t="str">
        <f t="shared" si="3"/>
        <v>-</v>
      </c>
    </row>
    <row r="26" spans="1:15" s="62" customFormat="1" ht="33.75" x14ac:dyDescent="0.2">
      <c r="A26" s="93" t="s">
        <v>92</v>
      </c>
      <c r="B26" s="93"/>
      <c r="C26" s="93"/>
      <c r="D26" s="93"/>
      <c r="E26" s="93"/>
      <c r="F26" s="94"/>
      <c r="G26" s="18" t="s">
        <v>150</v>
      </c>
      <c r="H26" s="18" t="s">
        <v>151</v>
      </c>
      <c r="I26" s="18">
        <v>540</v>
      </c>
      <c r="J26" s="85">
        <f>J22+J24</f>
        <v>2356</v>
      </c>
      <c r="K26" s="85">
        <f t="shared" ref="J26:L27" si="5">K22+K24</f>
        <v>2356</v>
      </c>
      <c r="L26" s="85">
        <f t="shared" si="5"/>
        <v>2356</v>
      </c>
      <c r="M26" s="83" t="s">
        <v>23</v>
      </c>
      <c r="N26" s="83" t="str">
        <f t="shared" si="3"/>
        <v>-</v>
      </c>
      <c r="O26" s="18" t="str">
        <f t="shared" si="3"/>
        <v>-</v>
      </c>
    </row>
    <row r="27" spans="1:15" ht="22.5" x14ac:dyDescent="0.2">
      <c r="A27" s="116"/>
      <c r="B27" s="116"/>
      <c r="C27" s="116"/>
      <c r="D27" s="116"/>
      <c r="E27" s="116"/>
      <c r="F27" s="117"/>
      <c r="G27" s="18" t="s">
        <v>114</v>
      </c>
      <c r="H27" s="18" t="s">
        <v>91</v>
      </c>
      <c r="I27" s="18">
        <v>792</v>
      </c>
      <c r="J27" s="85">
        <f t="shared" si="5"/>
        <v>19</v>
      </c>
      <c r="K27" s="85">
        <f t="shared" si="5"/>
        <v>19</v>
      </c>
      <c r="L27" s="85">
        <f t="shared" si="5"/>
        <v>19</v>
      </c>
      <c r="M27" s="83" t="s">
        <v>23</v>
      </c>
      <c r="N27" s="83" t="str">
        <f t="shared" si="3"/>
        <v>-</v>
      </c>
      <c r="O27" s="18" t="str">
        <f t="shared" si="3"/>
        <v>-</v>
      </c>
    </row>
    <row r="28" spans="1:15" x14ac:dyDescent="0.2">
      <c r="A28" s="95" t="s">
        <v>93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">
      <c r="A30" s="62" t="s">
        <v>32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x14ac:dyDescent="0.2">
      <c r="A31" s="96" t="s">
        <v>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x14ac:dyDescent="0.2">
      <c r="A32" s="61" t="s">
        <v>34</v>
      </c>
      <c r="B32" s="61" t="s">
        <v>35</v>
      </c>
      <c r="C32" s="61" t="s">
        <v>36</v>
      </c>
      <c r="D32" s="61" t="s">
        <v>37</v>
      </c>
      <c r="E32" s="96" t="s">
        <v>38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1:15" x14ac:dyDescent="0.2">
      <c r="A33" s="61">
        <v>1</v>
      </c>
      <c r="B33" s="61">
        <v>2</v>
      </c>
      <c r="C33" s="61">
        <v>3</v>
      </c>
      <c r="D33" s="61">
        <v>4</v>
      </c>
      <c r="E33" s="97">
        <v>5</v>
      </c>
      <c r="F33" s="98"/>
      <c r="G33" s="98"/>
      <c r="H33" s="98"/>
      <c r="I33" s="98"/>
      <c r="J33" s="98"/>
      <c r="K33" s="98"/>
      <c r="L33" s="98"/>
      <c r="M33" s="98"/>
      <c r="N33" s="98"/>
      <c r="O33" s="99"/>
    </row>
    <row r="34" spans="1:15" x14ac:dyDescent="0.2">
      <c r="A34" s="61"/>
      <c r="B34" s="61"/>
      <c r="C34" s="61"/>
      <c r="D34" s="61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9"/>
    </row>
    <row r="35" spans="1:15" x14ac:dyDescent="0.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" x14ac:dyDescent="0.25">
      <c r="A36" s="60" t="s">
        <v>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62"/>
      <c r="M36" s="62"/>
      <c r="N36" s="62"/>
      <c r="O36" s="62"/>
    </row>
    <row r="37" spans="1:15" ht="11.25" customHeight="1" x14ac:dyDescent="0.25">
      <c r="A37" s="60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62"/>
      <c r="M37" s="62"/>
      <c r="N37" s="62"/>
      <c r="O37" s="62"/>
    </row>
    <row r="38" spans="1:15" ht="11.25" customHeight="1" x14ac:dyDescent="0.2">
      <c r="A38" s="100" t="s">
        <v>41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62"/>
      <c r="M38" s="62"/>
      <c r="N38" s="62"/>
      <c r="O38" s="62"/>
    </row>
    <row r="39" spans="1:15" ht="11.25" customHeight="1" x14ac:dyDescent="0.2">
      <c r="A39" s="100" t="s">
        <v>42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62"/>
      <c r="M39" s="62"/>
      <c r="N39" s="62"/>
      <c r="O39" s="62"/>
    </row>
    <row r="40" spans="1:15" ht="24.75" customHeight="1" x14ac:dyDescent="0.2">
      <c r="A40" s="101" t="s">
        <v>175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5" ht="15" x14ac:dyDescent="0.25">
      <c r="A41" s="91" t="s">
        <v>176</v>
      </c>
      <c r="B41" s="91"/>
      <c r="C41" s="91"/>
      <c r="D41" s="20"/>
      <c r="E41" s="20"/>
      <c r="F41" s="20"/>
      <c r="G41" s="20"/>
      <c r="H41" s="20"/>
      <c r="I41" s="20"/>
      <c r="J41" s="20"/>
      <c r="K41" s="20"/>
      <c r="L41" s="62"/>
      <c r="M41" s="62"/>
      <c r="N41" s="62"/>
      <c r="O41" s="62"/>
    </row>
    <row r="42" spans="1:15" ht="15" x14ac:dyDescent="0.25">
      <c r="A42" s="91" t="s">
        <v>177</v>
      </c>
      <c r="B42" s="91"/>
      <c r="C42" s="91"/>
      <c r="D42" s="91"/>
      <c r="E42" s="91"/>
      <c r="F42" s="91"/>
      <c r="G42" s="20"/>
      <c r="H42" s="20"/>
      <c r="I42" s="20"/>
      <c r="J42" s="20"/>
      <c r="K42" s="20"/>
      <c r="L42" s="62"/>
      <c r="M42" s="62"/>
      <c r="N42" s="62"/>
      <c r="O42" s="62"/>
    </row>
    <row r="43" spans="1:15" ht="15" x14ac:dyDescent="0.25">
      <c r="A43" s="6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62"/>
      <c r="M43" s="62"/>
      <c r="N43" s="62"/>
      <c r="O43" s="62"/>
    </row>
    <row r="44" spans="1:15" ht="15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62"/>
      <c r="M44" s="62"/>
      <c r="N44" s="62"/>
      <c r="O44" s="62"/>
    </row>
    <row r="45" spans="1:15" ht="11.25" customHeight="1" x14ac:dyDescent="0.25">
      <c r="A45" s="60" t="s">
        <v>47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62"/>
      <c r="M45" s="62"/>
      <c r="N45" s="62"/>
      <c r="O45" s="62"/>
    </row>
    <row r="46" spans="1:15" x14ac:dyDescent="0.2">
      <c r="A46" s="102" t="s">
        <v>49</v>
      </c>
      <c r="B46" s="102"/>
      <c r="C46" s="102"/>
      <c r="D46" s="102" t="s">
        <v>50</v>
      </c>
      <c r="E46" s="102"/>
      <c r="F46" s="102"/>
      <c r="G46" s="102"/>
      <c r="H46" s="102"/>
      <c r="I46" s="102"/>
      <c r="J46" s="102"/>
      <c r="K46" s="102" t="s">
        <v>51</v>
      </c>
      <c r="L46" s="102"/>
      <c r="M46" s="102"/>
      <c r="N46" s="102"/>
      <c r="O46" s="102"/>
    </row>
    <row r="47" spans="1:15" x14ac:dyDescent="0.2">
      <c r="A47" s="111">
        <v>1</v>
      </c>
      <c r="B47" s="111"/>
      <c r="C47" s="111"/>
      <c r="D47" s="111">
        <v>2</v>
      </c>
      <c r="E47" s="111"/>
      <c r="F47" s="111"/>
      <c r="G47" s="111"/>
      <c r="H47" s="111"/>
      <c r="I47" s="111"/>
      <c r="J47" s="111"/>
      <c r="K47" s="111">
        <v>3</v>
      </c>
      <c r="L47" s="111"/>
      <c r="M47" s="111"/>
      <c r="N47" s="111"/>
      <c r="O47" s="111"/>
    </row>
    <row r="48" spans="1:15" x14ac:dyDescent="0.2">
      <c r="A48" s="102" t="s">
        <v>52</v>
      </c>
      <c r="B48" s="102"/>
      <c r="C48" s="102"/>
      <c r="D48" s="102" t="s">
        <v>59</v>
      </c>
      <c r="E48" s="102"/>
      <c r="F48" s="102"/>
      <c r="G48" s="102"/>
      <c r="H48" s="102"/>
      <c r="I48" s="102"/>
      <c r="J48" s="102"/>
      <c r="K48" s="102" t="s">
        <v>53</v>
      </c>
      <c r="L48" s="102"/>
      <c r="M48" s="102"/>
      <c r="N48" s="102"/>
      <c r="O48" s="102"/>
    </row>
    <row r="49" spans="1:15" x14ac:dyDescent="0.2">
      <c r="A49" s="102" t="s">
        <v>57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 t="s">
        <v>54</v>
      </c>
      <c r="L49" s="102"/>
      <c r="M49" s="102"/>
      <c r="N49" s="102"/>
      <c r="O49" s="102"/>
    </row>
    <row r="50" spans="1:15" ht="11.25" customHeight="1" x14ac:dyDescent="0.2">
      <c r="A50" s="102" t="s">
        <v>58</v>
      </c>
      <c r="B50" s="102"/>
      <c r="C50" s="102"/>
      <c r="D50" s="102" t="s">
        <v>55</v>
      </c>
      <c r="E50" s="102"/>
      <c r="F50" s="102"/>
      <c r="G50" s="102"/>
      <c r="H50" s="102"/>
      <c r="I50" s="102"/>
      <c r="J50" s="102"/>
      <c r="K50" s="102" t="s">
        <v>56</v>
      </c>
      <c r="L50" s="102"/>
      <c r="M50" s="102"/>
      <c r="N50" s="102"/>
      <c r="O50" s="102"/>
    </row>
    <row r="51" spans="1:15" x14ac:dyDescent="0.2">
      <c r="A51" s="102" t="s">
        <v>152</v>
      </c>
      <c r="B51" s="102"/>
      <c r="C51" s="102"/>
      <c r="D51" s="102" t="s">
        <v>153</v>
      </c>
      <c r="E51" s="102"/>
      <c r="F51" s="102"/>
      <c r="G51" s="102"/>
      <c r="H51" s="102"/>
      <c r="I51" s="102"/>
      <c r="J51" s="102"/>
      <c r="K51" s="102" t="s">
        <v>154</v>
      </c>
      <c r="L51" s="102"/>
      <c r="M51" s="102"/>
      <c r="N51" s="102"/>
      <c r="O51" s="102"/>
    </row>
    <row r="52" spans="1:15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5" x14ac:dyDescent="0.2">
      <c r="A53" s="105" t="s">
        <v>137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5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x14ac:dyDescent="0.2">
      <c r="A55" s="106" t="s">
        <v>87</v>
      </c>
      <c r="B55" s="106"/>
      <c r="C55" s="106"/>
      <c r="D55" s="62" t="s">
        <v>155</v>
      </c>
      <c r="E55" s="62"/>
      <c r="F55" s="62"/>
      <c r="G55" s="62"/>
      <c r="H55" s="62"/>
      <c r="I55" s="62"/>
      <c r="J55" s="62"/>
      <c r="K55" s="62"/>
      <c r="L55" s="62"/>
      <c r="M55" s="62"/>
      <c r="N55" s="16" t="s">
        <v>9</v>
      </c>
      <c r="O55" s="103" t="s">
        <v>156</v>
      </c>
    </row>
    <row r="56" spans="1:15" x14ac:dyDescent="0.2">
      <c r="A56" s="109"/>
      <c r="B56" s="109"/>
      <c r="C56" s="109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16" t="s">
        <v>10</v>
      </c>
      <c r="O56" s="108"/>
    </row>
    <row r="57" spans="1:15" x14ac:dyDescent="0.2">
      <c r="A57" s="109" t="s">
        <v>11</v>
      </c>
      <c r="B57" s="109"/>
      <c r="C57" s="62"/>
      <c r="D57" s="64" t="s">
        <v>142</v>
      </c>
      <c r="E57" s="62"/>
      <c r="F57" s="62"/>
      <c r="G57" s="62"/>
      <c r="H57" s="62"/>
      <c r="I57" s="62"/>
      <c r="J57" s="62"/>
      <c r="K57" s="62"/>
      <c r="L57" s="62"/>
      <c r="M57" s="62"/>
      <c r="N57" s="16" t="s">
        <v>12</v>
      </c>
      <c r="O57" s="104"/>
    </row>
    <row r="58" spans="1:15" x14ac:dyDescent="0.2">
      <c r="A58" s="101" t="s">
        <v>88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62"/>
      <c r="N58" s="62"/>
      <c r="O58" s="62"/>
    </row>
    <row r="59" spans="1:15" x14ac:dyDescent="0.2">
      <c r="A59" s="91" t="s">
        <v>13</v>
      </c>
      <c r="B59" s="91"/>
      <c r="C59" s="91"/>
      <c r="D59" s="110"/>
      <c r="E59" s="110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x14ac:dyDescent="0.2">
      <c r="A60" s="102" t="s">
        <v>14</v>
      </c>
      <c r="B60" s="102" t="s">
        <v>15</v>
      </c>
      <c r="C60" s="102"/>
      <c r="D60" s="102"/>
      <c r="E60" s="102" t="s">
        <v>16</v>
      </c>
      <c r="F60" s="102"/>
      <c r="G60" s="102" t="s">
        <v>28</v>
      </c>
      <c r="H60" s="102"/>
      <c r="I60" s="102"/>
      <c r="J60" s="102"/>
      <c r="K60" s="102"/>
      <c r="L60" s="102"/>
      <c r="M60" s="102" t="s">
        <v>29</v>
      </c>
      <c r="N60" s="102"/>
      <c r="O60" s="102"/>
    </row>
    <row r="61" spans="1:15" x14ac:dyDescent="0.2">
      <c r="A61" s="102"/>
      <c r="B61" s="103" t="s">
        <v>17</v>
      </c>
      <c r="C61" s="103" t="s">
        <v>18</v>
      </c>
      <c r="D61" s="103" t="s">
        <v>20</v>
      </c>
      <c r="E61" s="103" t="s">
        <v>19</v>
      </c>
      <c r="F61" s="103" t="s">
        <v>20</v>
      </c>
      <c r="G61" s="102" t="s">
        <v>20</v>
      </c>
      <c r="H61" s="102"/>
      <c r="I61" s="102"/>
      <c r="J61" s="102"/>
      <c r="K61" s="102" t="s">
        <v>27</v>
      </c>
      <c r="L61" s="102"/>
      <c r="M61" s="103" t="s">
        <v>194</v>
      </c>
      <c r="N61" s="103" t="s">
        <v>195</v>
      </c>
      <c r="O61" s="103" t="s">
        <v>196</v>
      </c>
    </row>
    <row r="62" spans="1:15" ht="39.75" customHeight="1" x14ac:dyDescent="0.2">
      <c r="A62" s="102"/>
      <c r="B62" s="104"/>
      <c r="C62" s="104"/>
      <c r="D62" s="104"/>
      <c r="E62" s="104"/>
      <c r="F62" s="104"/>
      <c r="G62" s="102"/>
      <c r="H62" s="102"/>
      <c r="I62" s="102"/>
      <c r="J62" s="102"/>
      <c r="K62" s="59" t="s">
        <v>21</v>
      </c>
      <c r="L62" s="59" t="s">
        <v>22</v>
      </c>
      <c r="M62" s="104"/>
      <c r="N62" s="104"/>
      <c r="O62" s="104"/>
    </row>
    <row r="63" spans="1:15" x14ac:dyDescent="0.2">
      <c r="A63" s="59">
        <v>1</v>
      </c>
      <c r="B63" s="59">
        <v>2</v>
      </c>
      <c r="C63" s="59">
        <v>3</v>
      </c>
      <c r="D63" s="59">
        <v>4</v>
      </c>
      <c r="E63" s="59">
        <v>5</v>
      </c>
      <c r="F63" s="59">
        <v>6</v>
      </c>
      <c r="G63" s="102">
        <v>7</v>
      </c>
      <c r="H63" s="102"/>
      <c r="I63" s="102"/>
      <c r="J63" s="102"/>
      <c r="K63" s="59">
        <v>8</v>
      </c>
      <c r="L63" s="59">
        <v>9</v>
      </c>
      <c r="M63" s="59">
        <v>10</v>
      </c>
      <c r="N63" s="59">
        <v>11</v>
      </c>
      <c r="O63" s="59">
        <v>12</v>
      </c>
    </row>
    <row r="64" spans="1:15" ht="56.25" hidden="1" x14ac:dyDescent="0.2">
      <c r="A64" s="59" t="s">
        <v>157</v>
      </c>
      <c r="B64" s="58" t="s">
        <v>158</v>
      </c>
      <c r="C64" s="58" t="s">
        <v>146</v>
      </c>
      <c r="D64" s="58" t="s">
        <v>23</v>
      </c>
      <c r="E64" s="58" t="s">
        <v>147</v>
      </c>
      <c r="F64" s="58" t="s">
        <v>23</v>
      </c>
      <c r="G64" s="102" t="s">
        <v>24</v>
      </c>
      <c r="H64" s="102"/>
      <c r="I64" s="102"/>
      <c r="J64" s="102"/>
      <c r="K64" s="59" t="s">
        <v>25</v>
      </c>
      <c r="L64" s="59">
        <v>744</v>
      </c>
      <c r="M64" s="59">
        <v>100</v>
      </c>
      <c r="N64" s="59">
        <v>100</v>
      </c>
      <c r="O64" s="59">
        <v>100</v>
      </c>
    </row>
    <row r="65" spans="1:15" ht="56.25" x14ac:dyDescent="0.2">
      <c r="A65" s="59" t="s">
        <v>159</v>
      </c>
      <c r="B65" s="58" t="s">
        <v>158</v>
      </c>
      <c r="C65" s="58" t="s">
        <v>149</v>
      </c>
      <c r="D65" s="58" t="s">
        <v>23</v>
      </c>
      <c r="E65" s="58" t="s">
        <v>147</v>
      </c>
      <c r="F65" s="58" t="s">
        <v>23</v>
      </c>
      <c r="G65" s="102" t="s">
        <v>24</v>
      </c>
      <c r="H65" s="102"/>
      <c r="I65" s="102"/>
      <c r="J65" s="102"/>
      <c r="K65" s="59" t="s">
        <v>25</v>
      </c>
      <c r="L65" s="59">
        <v>744</v>
      </c>
      <c r="M65" s="59">
        <v>100</v>
      </c>
      <c r="N65" s="59">
        <v>100</v>
      </c>
      <c r="O65" s="59">
        <v>100</v>
      </c>
    </row>
    <row r="66" spans="1:15" s="80" customFormat="1" ht="52.5" customHeight="1" x14ac:dyDescent="0.2">
      <c r="A66" s="79" t="s">
        <v>178</v>
      </c>
      <c r="B66" s="58" t="s">
        <v>179</v>
      </c>
      <c r="C66" s="58" t="s">
        <v>149</v>
      </c>
      <c r="D66" s="58" t="s">
        <v>23</v>
      </c>
      <c r="E66" s="58" t="s">
        <v>147</v>
      </c>
      <c r="F66" s="58" t="s">
        <v>23</v>
      </c>
      <c r="G66" s="102" t="s">
        <v>24</v>
      </c>
      <c r="H66" s="102"/>
      <c r="I66" s="102"/>
      <c r="J66" s="102"/>
      <c r="K66" s="79" t="s">
        <v>25</v>
      </c>
      <c r="L66" s="79">
        <v>744</v>
      </c>
      <c r="M66" s="79">
        <v>100</v>
      </c>
      <c r="N66" s="79">
        <v>100</v>
      </c>
      <c r="O66" s="79">
        <v>100</v>
      </c>
    </row>
    <row r="67" spans="1:15" x14ac:dyDescent="0.2">
      <c r="A67" s="95" t="s">
        <v>93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56" customFormat="1" x14ac:dyDescent="0.2">
      <c r="A68" s="60" t="s">
        <v>26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s="56" customFormat="1" x14ac:dyDescent="0.2">
      <c r="A69" s="102" t="s">
        <v>14</v>
      </c>
      <c r="B69" s="102" t="s">
        <v>15</v>
      </c>
      <c r="C69" s="102"/>
      <c r="D69" s="102"/>
      <c r="E69" s="102" t="s">
        <v>16</v>
      </c>
      <c r="F69" s="102"/>
      <c r="G69" s="102" t="s">
        <v>68</v>
      </c>
      <c r="H69" s="102"/>
      <c r="I69" s="102"/>
      <c r="J69" s="102" t="s">
        <v>30</v>
      </c>
      <c r="K69" s="102"/>
      <c r="L69" s="102"/>
      <c r="M69" s="102" t="s">
        <v>31</v>
      </c>
      <c r="N69" s="102"/>
      <c r="O69" s="102"/>
    </row>
    <row r="70" spans="1:15" x14ac:dyDescent="0.2">
      <c r="A70" s="102"/>
      <c r="B70" s="102" t="str">
        <f>B61</f>
        <v>Категория потребителей</v>
      </c>
      <c r="C70" s="102" t="str">
        <f>C61</f>
        <v>Возраст обучающихся</v>
      </c>
      <c r="D70" s="102" t="str">
        <f>D61</f>
        <v>(наименование показателя)</v>
      </c>
      <c r="E70" s="102" t="str">
        <f>E61</f>
        <v>Формы образования и формы реализации образовательных программ</v>
      </c>
      <c r="F70" s="102" t="str">
        <f>F61</f>
        <v>(наименование показателя)</v>
      </c>
      <c r="G70" s="102" t="s">
        <v>20</v>
      </c>
      <c r="H70" s="102" t="s">
        <v>27</v>
      </c>
      <c r="I70" s="102"/>
      <c r="J70" s="102" t="str">
        <f>M61</f>
        <v>2022 (очередной финансовый год)</v>
      </c>
      <c r="K70" s="102" t="str">
        <f t="shared" ref="K70:L70" si="6">N61</f>
        <v>2023 (1-й год планового периода)</v>
      </c>
      <c r="L70" s="102" t="str">
        <f t="shared" si="6"/>
        <v>2024 (2-й год планового периода)</v>
      </c>
      <c r="M70" s="102" t="str">
        <f>J70</f>
        <v>2022 (очередной финансовый год)</v>
      </c>
      <c r="N70" s="102" t="str">
        <f t="shared" ref="N70:O70" si="7">K70</f>
        <v>2023 (1-й год планового периода)</v>
      </c>
      <c r="O70" s="102" t="str">
        <f t="shared" si="7"/>
        <v>2024 (2-й год планового периода)</v>
      </c>
    </row>
    <row r="71" spans="1:15" ht="39" customHeight="1" x14ac:dyDescent="0.2">
      <c r="A71" s="102"/>
      <c r="B71" s="102"/>
      <c r="C71" s="102"/>
      <c r="D71" s="102"/>
      <c r="E71" s="102"/>
      <c r="F71" s="102"/>
      <c r="G71" s="102"/>
      <c r="H71" s="59" t="s">
        <v>21</v>
      </c>
      <c r="I71" s="59" t="s">
        <v>22</v>
      </c>
      <c r="J71" s="102"/>
      <c r="K71" s="102"/>
      <c r="L71" s="102"/>
      <c r="M71" s="102"/>
      <c r="N71" s="102"/>
      <c r="O71" s="102"/>
    </row>
    <row r="72" spans="1:15" x14ac:dyDescent="0.2">
      <c r="A72" s="59">
        <v>1</v>
      </c>
      <c r="B72" s="59">
        <v>2</v>
      </c>
      <c r="C72" s="59">
        <v>3</v>
      </c>
      <c r="D72" s="59">
        <v>4</v>
      </c>
      <c r="E72" s="59">
        <v>5</v>
      </c>
      <c r="F72" s="59">
        <v>6</v>
      </c>
      <c r="G72" s="59">
        <v>7</v>
      </c>
      <c r="H72" s="59">
        <v>8</v>
      </c>
      <c r="I72" s="59">
        <v>9</v>
      </c>
      <c r="J72" s="59">
        <v>10</v>
      </c>
      <c r="K72" s="59">
        <v>11</v>
      </c>
      <c r="L72" s="59">
        <v>12</v>
      </c>
      <c r="M72" s="59">
        <v>13</v>
      </c>
      <c r="N72" s="59">
        <v>14</v>
      </c>
      <c r="O72" s="59">
        <v>15</v>
      </c>
    </row>
    <row r="73" spans="1:15" ht="33.75" hidden="1" x14ac:dyDescent="0.2">
      <c r="A73" s="102" t="str">
        <f t="shared" ref="A73:F73" si="8">A64</f>
        <v>853212О.99.0.БВ23АГ02000</v>
      </c>
      <c r="B73" s="115" t="str">
        <f t="shared" si="8"/>
        <v>050 Физические лица льготных категорий, определяемых учредителем</v>
      </c>
      <c r="C73" s="102" t="str">
        <f t="shared" si="8"/>
        <v>002 От 1 года до 3 лет</v>
      </c>
      <c r="D73" s="102" t="str">
        <f t="shared" si="8"/>
        <v>-</v>
      </c>
      <c r="E73" s="102" t="str">
        <f t="shared" si="8"/>
        <v>06 группа полного дня</v>
      </c>
      <c r="F73" s="102" t="str">
        <f t="shared" si="8"/>
        <v>-</v>
      </c>
      <c r="G73" s="18" t="s">
        <v>150</v>
      </c>
      <c r="H73" s="18" t="s">
        <v>151</v>
      </c>
      <c r="I73" s="18">
        <v>540</v>
      </c>
      <c r="J73" s="81">
        <f>J74*158</f>
        <v>0</v>
      </c>
      <c r="K73" s="81">
        <f>J73</f>
        <v>0</v>
      </c>
      <c r="L73" s="81">
        <f>K73</f>
        <v>0</v>
      </c>
      <c r="M73" s="81" t="s">
        <v>23</v>
      </c>
      <c r="N73" s="81" t="str">
        <f>M73</f>
        <v>-</v>
      </c>
      <c r="O73" s="81" t="str">
        <f>N73</f>
        <v>-</v>
      </c>
    </row>
    <row r="74" spans="1:15" ht="22.5" hidden="1" x14ac:dyDescent="0.2">
      <c r="A74" s="102"/>
      <c r="B74" s="115"/>
      <c r="C74" s="102"/>
      <c r="D74" s="102"/>
      <c r="E74" s="102"/>
      <c r="F74" s="102"/>
      <c r="G74" s="18" t="s">
        <v>114</v>
      </c>
      <c r="H74" s="18" t="s">
        <v>91</v>
      </c>
      <c r="I74" s="18">
        <v>792</v>
      </c>
      <c r="J74" s="81">
        <v>0</v>
      </c>
      <c r="K74" s="81">
        <f t="shared" ref="K74:L77" si="9">J74</f>
        <v>0</v>
      </c>
      <c r="L74" s="81">
        <f t="shared" si="9"/>
        <v>0</v>
      </c>
      <c r="M74" s="81" t="s">
        <v>23</v>
      </c>
      <c r="N74" s="81" t="str">
        <f t="shared" ref="N74:O80" si="10">M74</f>
        <v>-</v>
      </c>
      <c r="O74" s="81" t="str">
        <f t="shared" si="10"/>
        <v>-</v>
      </c>
    </row>
    <row r="75" spans="1:15" ht="33.75" x14ac:dyDescent="0.2">
      <c r="A75" s="102" t="str">
        <f>A65</f>
        <v>853212О.99.0.БВ23АГ08000</v>
      </c>
      <c r="B75" s="102" t="str">
        <f>B65</f>
        <v>050 Физические лица льготных категорий, определяемых учредителем</v>
      </c>
      <c r="C75" s="102" t="str">
        <f t="shared" ref="C75:F75" si="11">C65</f>
        <v>003 От 3 лет до 8 лет</v>
      </c>
      <c r="D75" s="102" t="str">
        <f t="shared" si="11"/>
        <v>-</v>
      </c>
      <c r="E75" s="102" t="str">
        <f t="shared" si="11"/>
        <v>06 группа полного дня</v>
      </c>
      <c r="F75" s="102" t="str">
        <f t="shared" si="11"/>
        <v>-</v>
      </c>
      <c r="G75" s="18" t="s">
        <v>150</v>
      </c>
      <c r="H75" s="18" t="s">
        <v>151</v>
      </c>
      <c r="I75" s="18">
        <v>540</v>
      </c>
      <c r="J75" s="81">
        <f>J76*124</f>
        <v>2232</v>
      </c>
      <c r="K75" s="81">
        <f t="shared" si="9"/>
        <v>2232</v>
      </c>
      <c r="L75" s="81">
        <f t="shared" si="9"/>
        <v>2232</v>
      </c>
      <c r="M75" s="81" t="s">
        <v>23</v>
      </c>
      <c r="N75" s="81" t="str">
        <f t="shared" si="10"/>
        <v>-</v>
      </c>
      <c r="O75" s="81" t="str">
        <f t="shared" si="10"/>
        <v>-</v>
      </c>
    </row>
    <row r="76" spans="1:15" ht="22.5" x14ac:dyDescent="0.2">
      <c r="A76" s="102"/>
      <c r="B76" s="102"/>
      <c r="C76" s="102"/>
      <c r="D76" s="102"/>
      <c r="E76" s="102"/>
      <c r="F76" s="102"/>
      <c r="G76" s="18" t="s">
        <v>114</v>
      </c>
      <c r="H76" s="18" t="s">
        <v>91</v>
      </c>
      <c r="I76" s="18">
        <v>792</v>
      </c>
      <c r="J76" s="81">
        <v>18</v>
      </c>
      <c r="K76" s="81">
        <f t="shared" si="9"/>
        <v>18</v>
      </c>
      <c r="L76" s="81">
        <f t="shared" si="9"/>
        <v>18</v>
      </c>
      <c r="M76" s="81" t="s">
        <v>23</v>
      </c>
      <c r="N76" s="81" t="str">
        <f t="shared" si="10"/>
        <v>-</v>
      </c>
      <c r="O76" s="81" t="str">
        <f t="shared" si="10"/>
        <v>-</v>
      </c>
    </row>
    <row r="77" spans="1:15" s="80" customFormat="1" ht="33.75" x14ac:dyDescent="0.2">
      <c r="A77" s="103" t="s">
        <v>178</v>
      </c>
      <c r="B77" s="103" t="s">
        <v>111</v>
      </c>
      <c r="C77" s="103" t="s">
        <v>149</v>
      </c>
      <c r="D77" s="103" t="s">
        <v>23</v>
      </c>
      <c r="E77" s="103" t="s">
        <v>147</v>
      </c>
      <c r="F77" s="103" t="s">
        <v>23</v>
      </c>
      <c r="G77" s="54" t="s">
        <v>150</v>
      </c>
      <c r="H77" s="54" t="s">
        <v>151</v>
      </c>
      <c r="I77" s="54">
        <v>540</v>
      </c>
      <c r="J77" s="81">
        <f>J78*124</f>
        <v>124</v>
      </c>
      <c r="K77" s="81">
        <f t="shared" si="9"/>
        <v>124</v>
      </c>
      <c r="L77" s="81">
        <f t="shared" si="9"/>
        <v>124</v>
      </c>
      <c r="M77" s="81" t="s">
        <v>23</v>
      </c>
      <c r="N77" s="81" t="str">
        <f t="shared" si="10"/>
        <v>-</v>
      </c>
      <c r="O77" s="81" t="str">
        <f t="shared" si="10"/>
        <v>-</v>
      </c>
    </row>
    <row r="78" spans="1:15" s="80" customFormat="1" ht="22.5" x14ac:dyDescent="0.2">
      <c r="A78" s="104"/>
      <c r="B78" s="104"/>
      <c r="C78" s="104"/>
      <c r="D78" s="104"/>
      <c r="E78" s="104"/>
      <c r="F78" s="104"/>
      <c r="G78" s="54" t="s">
        <v>114</v>
      </c>
      <c r="H78" s="54" t="s">
        <v>91</v>
      </c>
      <c r="I78" s="54">
        <v>792</v>
      </c>
      <c r="J78" s="81">
        <v>1</v>
      </c>
      <c r="K78" s="81">
        <f>J78</f>
        <v>1</v>
      </c>
      <c r="L78" s="81">
        <f>J78</f>
        <v>1</v>
      </c>
      <c r="M78" s="81" t="s">
        <v>23</v>
      </c>
      <c r="N78" s="81" t="str">
        <f t="shared" si="10"/>
        <v>-</v>
      </c>
      <c r="O78" s="81" t="str">
        <f t="shared" si="10"/>
        <v>-</v>
      </c>
    </row>
    <row r="79" spans="1:15" ht="33.75" x14ac:dyDescent="0.2">
      <c r="A79" s="92" t="s">
        <v>92</v>
      </c>
      <c r="B79" s="93"/>
      <c r="C79" s="93"/>
      <c r="D79" s="93"/>
      <c r="E79" s="93"/>
      <c r="F79" s="94"/>
      <c r="G79" s="18" t="s">
        <v>150</v>
      </c>
      <c r="H79" s="18" t="s">
        <v>151</v>
      </c>
      <c r="I79" s="18">
        <v>540</v>
      </c>
      <c r="J79" s="82">
        <f>J73+J75+J77</f>
        <v>2356</v>
      </c>
      <c r="K79" s="82">
        <f t="shared" ref="K79:L79" si="12">K73+K75+K77</f>
        <v>2356</v>
      </c>
      <c r="L79" s="82">
        <f t="shared" si="12"/>
        <v>2356</v>
      </c>
      <c r="M79" s="81" t="s">
        <v>23</v>
      </c>
      <c r="N79" s="81" t="str">
        <f t="shared" si="10"/>
        <v>-</v>
      </c>
      <c r="O79" s="81" t="str">
        <f t="shared" si="10"/>
        <v>-</v>
      </c>
    </row>
    <row r="80" spans="1:15" ht="22.5" x14ac:dyDescent="0.2">
      <c r="A80" s="112"/>
      <c r="B80" s="113"/>
      <c r="C80" s="113"/>
      <c r="D80" s="113"/>
      <c r="E80" s="113"/>
      <c r="F80" s="114"/>
      <c r="G80" s="18" t="s">
        <v>114</v>
      </c>
      <c r="H80" s="18" t="s">
        <v>91</v>
      </c>
      <c r="I80" s="18">
        <v>792</v>
      </c>
      <c r="J80" s="82">
        <f>J74+J76+J78</f>
        <v>19</v>
      </c>
      <c r="K80" s="82">
        <f t="shared" ref="K80:L80" si="13">K74+K76+K78</f>
        <v>19</v>
      </c>
      <c r="L80" s="82">
        <f t="shared" si="13"/>
        <v>19</v>
      </c>
      <c r="M80" s="81" t="s">
        <v>23</v>
      </c>
      <c r="N80" s="81" t="str">
        <f t="shared" si="10"/>
        <v>-</v>
      </c>
      <c r="O80" s="81" t="str">
        <f t="shared" si="10"/>
        <v>-</v>
      </c>
    </row>
    <row r="81" spans="1:15" x14ac:dyDescent="0.2">
      <c r="A81" s="95" t="s">
        <v>93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s="56" customForma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s="56" customFormat="1" x14ac:dyDescent="0.2">
      <c r="A83" s="62" t="s">
        <v>32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x14ac:dyDescent="0.2">
      <c r="A84" s="96" t="s">
        <v>33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61" t="s">
        <v>34</v>
      </c>
      <c r="B85" s="61" t="s">
        <v>35</v>
      </c>
      <c r="C85" s="61" t="s">
        <v>36</v>
      </c>
      <c r="D85" s="61" t="s">
        <v>37</v>
      </c>
      <c r="E85" s="96" t="s">
        <v>38</v>
      </c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61">
        <v>1</v>
      </c>
      <c r="B86" s="61">
        <v>2</v>
      </c>
      <c r="C86" s="61">
        <v>3</v>
      </c>
      <c r="D86" s="61">
        <v>4</v>
      </c>
      <c r="E86" s="97">
        <v>5</v>
      </c>
      <c r="F86" s="98"/>
      <c r="G86" s="98"/>
      <c r="H86" s="98"/>
      <c r="I86" s="98"/>
      <c r="J86" s="98"/>
      <c r="K86" s="98"/>
      <c r="L86" s="98"/>
      <c r="M86" s="98"/>
      <c r="N86" s="98"/>
      <c r="O86" s="99"/>
    </row>
    <row r="87" spans="1:15" x14ac:dyDescent="0.2">
      <c r="A87" s="61"/>
      <c r="B87" s="61"/>
      <c r="C87" s="61"/>
      <c r="D87" s="61"/>
      <c r="E87" s="97"/>
      <c r="F87" s="98"/>
      <c r="G87" s="98"/>
      <c r="H87" s="98"/>
      <c r="I87" s="98"/>
      <c r="J87" s="98"/>
      <c r="K87" s="98"/>
      <c r="L87" s="98"/>
      <c r="M87" s="98"/>
      <c r="N87" s="98"/>
      <c r="O87" s="99"/>
    </row>
    <row r="88" spans="1:15" x14ac:dyDescent="0.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" x14ac:dyDescent="0.25">
      <c r="A89" s="60" t="s">
        <v>39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2"/>
      <c r="M89" s="62"/>
      <c r="N89" s="62"/>
      <c r="O89" s="62"/>
    </row>
    <row r="90" spans="1:15" ht="15" x14ac:dyDescent="0.25">
      <c r="A90" s="60" t="s">
        <v>40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2"/>
      <c r="M90" s="62"/>
      <c r="N90" s="62"/>
      <c r="O90" s="62"/>
    </row>
    <row r="91" spans="1:15" x14ac:dyDescent="0.2">
      <c r="A91" s="100" t="s">
        <v>41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62"/>
      <c r="M91" s="62"/>
      <c r="N91" s="62"/>
      <c r="O91" s="62"/>
    </row>
    <row r="92" spans="1:15" x14ac:dyDescent="0.2">
      <c r="A92" s="100" t="s">
        <v>42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62"/>
      <c r="M92" s="62"/>
      <c r="N92" s="62"/>
      <c r="O92" s="62"/>
    </row>
    <row r="93" spans="1:15" ht="26.25" customHeight="1" x14ac:dyDescent="0.2">
      <c r="A93" s="101" t="s">
        <v>175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1:15" ht="15" x14ac:dyDescent="0.25">
      <c r="A94" s="91" t="s">
        <v>176</v>
      </c>
      <c r="B94" s="91"/>
      <c r="C94" s="91"/>
      <c r="D94" s="20"/>
      <c r="E94" s="20"/>
      <c r="F94" s="20"/>
      <c r="G94" s="20"/>
      <c r="H94" s="20"/>
      <c r="I94" s="20"/>
      <c r="J94" s="20"/>
      <c r="K94" s="20"/>
      <c r="L94" s="62"/>
      <c r="M94" s="62"/>
      <c r="N94" s="62"/>
      <c r="O94" s="62"/>
    </row>
    <row r="95" spans="1:15" ht="15" x14ac:dyDescent="0.25">
      <c r="A95" s="91" t="s">
        <v>177</v>
      </c>
      <c r="B95" s="91"/>
      <c r="C95" s="91"/>
      <c r="D95" s="91"/>
      <c r="E95" s="91"/>
      <c r="F95" s="91"/>
      <c r="G95" s="20"/>
      <c r="H95" s="20"/>
      <c r="I95" s="20"/>
      <c r="J95" s="20"/>
      <c r="K95" s="20"/>
      <c r="L95" s="62"/>
      <c r="M95" s="62"/>
      <c r="N95" s="62"/>
      <c r="O95" s="62"/>
    </row>
    <row r="96" spans="1:15" ht="15" x14ac:dyDescent="0.25">
      <c r="A96" s="6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2"/>
      <c r="M96" s="62"/>
      <c r="N96" s="62"/>
      <c r="O96" s="62"/>
    </row>
    <row r="97" spans="1:15" ht="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62"/>
      <c r="M97" s="62"/>
      <c r="N97" s="62"/>
      <c r="O97" s="62"/>
    </row>
    <row r="98" spans="1:15" ht="15" x14ac:dyDescent="0.25">
      <c r="A98" s="60" t="s">
        <v>47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2"/>
      <c r="M98" s="62"/>
      <c r="N98" s="62"/>
      <c r="O98" s="62"/>
    </row>
    <row r="99" spans="1:15" x14ac:dyDescent="0.2">
      <c r="A99" s="102" t="s">
        <v>49</v>
      </c>
      <c r="B99" s="102"/>
      <c r="C99" s="102"/>
      <c r="D99" s="102" t="s">
        <v>50</v>
      </c>
      <c r="E99" s="102"/>
      <c r="F99" s="102"/>
      <c r="G99" s="102"/>
      <c r="H99" s="102"/>
      <c r="I99" s="102"/>
      <c r="J99" s="102"/>
      <c r="K99" s="102" t="s">
        <v>51</v>
      </c>
      <c r="L99" s="102"/>
      <c r="M99" s="102"/>
      <c r="N99" s="102"/>
      <c r="O99" s="102"/>
    </row>
    <row r="100" spans="1:15" x14ac:dyDescent="0.2">
      <c r="A100" s="111">
        <v>1</v>
      </c>
      <c r="B100" s="111"/>
      <c r="C100" s="111"/>
      <c r="D100" s="111">
        <v>2</v>
      </c>
      <c r="E100" s="111"/>
      <c r="F100" s="111"/>
      <c r="G100" s="111"/>
      <c r="H100" s="111"/>
      <c r="I100" s="111"/>
      <c r="J100" s="111"/>
      <c r="K100" s="111">
        <v>3</v>
      </c>
      <c r="L100" s="111"/>
      <c r="M100" s="111"/>
      <c r="N100" s="111"/>
      <c r="O100" s="111"/>
    </row>
    <row r="101" spans="1:15" x14ac:dyDescent="0.2">
      <c r="A101" s="102" t="s">
        <v>52</v>
      </c>
      <c r="B101" s="102"/>
      <c r="C101" s="102"/>
      <c r="D101" s="102" t="s">
        <v>59</v>
      </c>
      <c r="E101" s="102"/>
      <c r="F101" s="102"/>
      <c r="G101" s="102"/>
      <c r="H101" s="102"/>
      <c r="I101" s="102"/>
      <c r="J101" s="102"/>
      <c r="K101" s="102" t="s">
        <v>53</v>
      </c>
      <c r="L101" s="102"/>
      <c r="M101" s="102"/>
      <c r="N101" s="102"/>
      <c r="O101" s="102"/>
    </row>
    <row r="102" spans="1:15" x14ac:dyDescent="0.2">
      <c r="A102" s="102" t="s">
        <v>57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 t="s">
        <v>54</v>
      </c>
      <c r="L102" s="102"/>
      <c r="M102" s="102"/>
      <c r="N102" s="102"/>
      <c r="O102" s="102"/>
    </row>
    <row r="103" spans="1:15" x14ac:dyDescent="0.2">
      <c r="A103" s="102" t="s">
        <v>58</v>
      </c>
      <c r="B103" s="102"/>
      <c r="C103" s="102"/>
      <c r="D103" s="102" t="s">
        <v>55</v>
      </c>
      <c r="E103" s="102"/>
      <c r="F103" s="102"/>
      <c r="G103" s="102"/>
      <c r="H103" s="102"/>
      <c r="I103" s="102"/>
      <c r="J103" s="102"/>
      <c r="K103" s="102" t="s">
        <v>56</v>
      </c>
      <c r="L103" s="102"/>
      <c r="M103" s="102"/>
      <c r="N103" s="102"/>
      <c r="O103" s="102"/>
    </row>
    <row r="104" spans="1:15" x14ac:dyDescent="0.2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x14ac:dyDescent="0.2">
      <c r="A105" s="105" t="s">
        <v>138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1:15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</row>
    <row r="107" spans="1:15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</row>
    <row r="108" spans="1:15" x14ac:dyDescent="0.2">
      <c r="A108" s="106" t="s">
        <v>87</v>
      </c>
      <c r="B108" s="106"/>
      <c r="C108" s="106"/>
      <c r="D108" s="62" t="s">
        <v>98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16" t="s">
        <v>9</v>
      </c>
      <c r="O108" s="119" t="s">
        <v>100</v>
      </c>
    </row>
    <row r="109" spans="1:15" x14ac:dyDescent="0.2">
      <c r="A109" s="109"/>
      <c r="B109" s="109"/>
      <c r="C109" s="109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16" t="s">
        <v>10</v>
      </c>
      <c r="O109" s="120"/>
    </row>
    <row r="110" spans="1:15" x14ac:dyDescent="0.2">
      <c r="A110" s="109" t="s">
        <v>11</v>
      </c>
      <c r="B110" s="109"/>
      <c r="C110" s="62"/>
      <c r="D110" s="64" t="s">
        <v>99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16" t="s">
        <v>12</v>
      </c>
      <c r="O110" s="121"/>
    </row>
    <row r="111" spans="1:15" x14ac:dyDescent="0.2">
      <c r="A111" s="101" t="s">
        <v>88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62"/>
      <c r="N111" s="62"/>
      <c r="O111" s="62"/>
    </row>
    <row r="112" spans="1:15" x14ac:dyDescent="0.2">
      <c r="A112" s="122" t="s">
        <v>13</v>
      </c>
      <c r="B112" s="122"/>
      <c r="C112" s="122"/>
      <c r="D112" s="123"/>
      <c r="E112" s="123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x14ac:dyDescent="0.2">
      <c r="A113" s="103" t="s">
        <v>14</v>
      </c>
      <c r="B113" s="124" t="s">
        <v>15</v>
      </c>
      <c r="C113" s="125"/>
      <c r="D113" s="126"/>
      <c r="E113" s="124" t="s">
        <v>16</v>
      </c>
      <c r="F113" s="126"/>
      <c r="G113" s="124" t="s">
        <v>28</v>
      </c>
      <c r="H113" s="125"/>
      <c r="I113" s="125"/>
      <c r="J113" s="125"/>
      <c r="K113" s="125"/>
      <c r="L113" s="126"/>
      <c r="M113" s="124" t="s">
        <v>29</v>
      </c>
      <c r="N113" s="125"/>
      <c r="O113" s="126"/>
    </row>
    <row r="114" spans="1:15" x14ac:dyDescent="0.2">
      <c r="A114" s="108"/>
      <c r="B114" s="103" t="s">
        <v>17</v>
      </c>
      <c r="C114" s="103" t="s">
        <v>18</v>
      </c>
      <c r="D114" s="103" t="s">
        <v>20</v>
      </c>
      <c r="E114" s="103" t="s">
        <v>19</v>
      </c>
      <c r="F114" s="103" t="s">
        <v>20</v>
      </c>
      <c r="G114" s="130" t="s">
        <v>20</v>
      </c>
      <c r="H114" s="131"/>
      <c r="I114" s="131"/>
      <c r="J114" s="132"/>
      <c r="K114" s="124" t="s">
        <v>27</v>
      </c>
      <c r="L114" s="126"/>
      <c r="M114" s="103" t="s">
        <v>194</v>
      </c>
      <c r="N114" s="103" t="s">
        <v>195</v>
      </c>
      <c r="O114" s="103" t="s">
        <v>196</v>
      </c>
    </row>
    <row r="115" spans="1:15" ht="22.5" x14ac:dyDescent="0.2">
      <c r="A115" s="104"/>
      <c r="B115" s="104"/>
      <c r="C115" s="104"/>
      <c r="D115" s="104"/>
      <c r="E115" s="104"/>
      <c r="F115" s="104"/>
      <c r="G115" s="133"/>
      <c r="H115" s="134"/>
      <c r="I115" s="134"/>
      <c r="J115" s="135"/>
      <c r="K115" s="59" t="s">
        <v>21</v>
      </c>
      <c r="L115" s="59" t="s">
        <v>22</v>
      </c>
      <c r="M115" s="104"/>
      <c r="N115" s="104"/>
      <c r="O115" s="104"/>
    </row>
    <row r="116" spans="1:15" x14ac:dyDescent="0.2">
      <c r="A116" s="59">
        <v>1</v>
      </c>
      <c r="B116" s="59">
        <v>2</v>
      </c>
      <c r="C116" s="59">
        <v>3</v>
      </c>
      <c r="D116" s="59">
        <v>4</v>
      </c>
      <c r="E116" s="59">
        <v>5</v>
      </c>
      <c r="F116" s="59">
        <v>6</v>
      </c>
      <c r="G116" s="124">
        <v>7</v>
      </c>
      <c r="H116" s="125"/>
      <c r="I116" s="125"/>
      <c r="J116" s="126"/>
      <c r="K116" s="59">
        <v>8</v>
      </c>
      <c r="L116" s="59">
        <v>9</v>
      </c>
      <c r="M116" s="59">
        <v>10</v>
      </c>
      <c r="N116" s="59">
        <v>11</v>
      </c>
      <c r="O116" s="59">
        <v>12</v>
      </c>
    </row>
    <row r="117" spans="1:15" s="66" customFormat="1" ht="67.5" x14ac:dyDescent="0.2">
      <c r="A117" s="65" t="s">
        <v>110</v>
      </c>
      <c r="B117" s="58" t="s">
        <v>111</v>
      </c>
      <c r="C117" s="58" t="s">
        <v>108</v>
      </c>
      <c r="D117" s="58" t="s">
        <v>112</v>
      </c>
      <c r="E117" s="58" t="s">
        <v>90</v>
      </c>
      <c r="F117" s="58" t="s">
        <v>23</v>
      </c>
      <c r="G117" s="102" t="s">
        <v>109</v>
      </c>
      <c r="H117" s="102"/>
      <c r="I117" s="102"/>
      <c r="J117" s="102"/>
      <c r="K117" s="65" t="s">
        <v>25</v>
      </c>
      <c r="L117" s="65">
        <v>744</v>
      </c>
      <c r="M117" s="65">
        <v>100</v>
      </c>
      <c r="N117" s="65">
        <v>100</v>
      </c>
      <c r="O117" s="65">
        <v>100</v>
      </c>
    </row>
    <row r="118" spans="1:15" ht="90" customHeight="1" x14ac:dyDescent="0.2">
      <c r="A118" s="59" t="s">
        <v>104</v>
      </c>
      <c r="B118" s="59" t="s">
        <v>103</v>
      </c>
      <c r="C118" s="59" t="s">
        <v>89</v>
      </c>
      <c r="D118" s="59" t="s">
        <v>102</v>
      </c>
      <c r="E118" s="59" t="s">
        <v>90</v>
      </c>
      <c r="F118" s="59" t="s">
        <v>23</v>
      </c>
      <c r="G118" s="102" t="s">
        <v>109</v>
      </c>
      <c r="H118" s="102"/>
      <c r="I118" s="102"/>
      <c r="J118" s="102"/>
      <c r="K118" s="59" t="s">
        <v>25</v>
      </c>
      <c r="L118" s="59">
        <v>744</v>
      </c>
      <c r="M118" s="59">
        <v>100</v>
      </c>
      <c r="N118" s="59">
        <v>100</v>
      </c>
      <c r="O118" s="59">
        <v>100</v>
      </c>
    </row>
    <row r="119" spans="1:15" s="69" customFormat="1" ht="56.25" hidden="1" x14ac:dyDescent="0.2">
      <c r="A119" s="68" t="s">
        <v>165</v>
      </c>
      <c r="B119" s="58" t="s">
        <v>107</v>
      </c>
      <c r="C119" s="58" t="s">
        <v>108</v>
      </c>
      <c r="D119" s="58" t="s">
        <v>102</v>
      </c>
      <c r="E119" s="58" t="s">
        <v>90</v>
      </c>
      <c r="F119" s="58" t="s">
        <v>23</v>
      </c>
      <c r="G119" s="102" t="s">
        <v>109</v>
      </c>
      <c r="H119" s="102"/>
      <c r="I119" s="102"/>
      <c r="J119" s="102"/>
      <c r="K119" s="68" t="s">
        <v>25</v>
      </c>
      <c r="L119" s="68">
        <v>744</v>
      </c>
      <c r="M119" s="68">
        <v>100</v>
      </c>
      <c r="N119" s="68">
        <v>100</v>
      </c>
      <c r="O119" s="68">
        <v>100</v>
      </c>
    </row>
    <row r="120" spans="1:15" s="80" customFormat="1" ht="54" customHeight="1" x14ac:dyDescent="0.2">
      <c r="A120" s="79" t="s">
        <v>181</v>
      </c>
      <c r="B120" s="79" t="s">
        <v>111</v>
      </c>
      <c r="C120" s="79" t="s">
        <v>182</v>
      </c>
      <c r="D120" s="79" t="s">
        <v>102</v>
      </c>
      <c r="E120" s="79" t="s">
        <v>90</v>
      </c>
      <c r="F120" s="79" t="s">
        <v>23</v>
      </c>
      <c r="G120" s="124" t="s">
        <v>109</v>
      </c>
      <c r="H120" s="125"/>
      <c r="I120" s="125"/>
      <c r="J120" s="126"/>
      <c r="K120" s="79" t="s">
        <v>25</v>
      </c>
      <c r="L120" s="79">
        <v>744</v>
      </c>
      <c r="M120" s="79">
        <v>100</v>
      </c>
      <c r="N120" s="79">
        <f t="shared" ref="N120:O120" si="14">M120</f>
        <v>100</v>
      </c>
      <c r="O120" s="79">
        <f t="shared" si="14"/>
        <v>100</v>
      </c>
    </row>
    <row r="121" spans="1:15" x14ac:dyDescent="0.2">
      <c r="A121" s="95" t="s">
        <v>93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56" customFormat="1" x14ac:dyDescent="0.2">
      <c r="A122" s="60" t="s">
        <v>26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x14ac:dyDescent="0.2">
      <c r="A123" s="103" t="s">
        <v>14</v>
      </c>
      <c r="B123" s="124" t="s">
        <v>15</v>
      </c>
      <c r="C123" s="125"/>
      <c r="D123" s="126"/>
      <c r="E123" s="124" t="s">
        <v>16</v>
      </c>
      <c r="F123" s="126"/>
      <c r="G123" s="124" t="s">
        <v>68</v>
      </c>
      <c r="H123" s="125"/>
      <c r="I123" s="126"/>
      <c r="J123" s="124" t="s">
        <v>30</v>
      </c>
      <c r="K123" s="125"/>
      <c r="L123" s="126"/>
      <c r="M123" s="124" t="s">
        <v>31</v>
      </c>
      <c r="N123" s="125"/>
      <c r="O123" s="126"/>
    </row>
    <row r="124" spans="1:15" x14ac:dyDescent="0.2">
      <c r="A124" s="108"/>
      <c r="B124" s="103" t="str">
        <f>B114</f>
        <v>Категория потребителей</v>
      </c>
      <c r="C124" s="103" t="str">
        <f>C114</f>
        <v>Возраст обучающихся</v>
      </c>
      <c r="D124" s="103" t="str">
        <f>D114</f>
        <v>(наименование показателя)</v>
      </c>
      <c r="E124" s="103" t="str">
        <f>E114</f>
        <v>Формы образования и формы реализации образовательных программ</v>
      </c>
      <c r="F124" s="103" t="str">
        <f>F114</f>
        <v>(наименование показателя)</v>
      </c>
      <c r="G124" s="103" t="s">
        <v>20</v>
      </c>
      <c r="H124" s="124" t="s">
        <v>27</v>
      </c>
      <c r="I124" s="126"/>
      <c r="J124" s="103" t="str">
        <f>M114</f>
        <v>2022 (очередной финансовый год)</v>
      </c>
      <c r="K124" s="103" t="str">
        <f>N114</f>
        <v>2023 (1-й год планового периода)</v>
      </c>
      <c r="L124" s="103" t="str">
        <f>O114</f>
        <v>2024 (2-й год планового периода)</v>
      </c>
      <c r="M124" s="103" t="str">
        <f>J124</f>
        <v>2022 (очередной финансовый год)</v>
      </c>
      <c r="N124" s="103" t="str">
        <f t="shared" ref="N124" si="15">K124</f>
        <v>2023 (1-й год планового периода)</v>
      </c>
      <c r="O124" s="103" t="str">
        <f t="shared" ref="O124" si="16">L124</f>
        <v>2024 (2-й год планового периода)</v>
      </c>
    </row>
    <row r="125" spans="1:15" ht="22.5" x14ac:dyDescent="0.2">
      <c r="A125" s="104"/>
      <c r="B125" s="104"/>
      <c r="C125" s="104"/>
      <c r="D125" s="104"/>
      <c r="E125" s="104"/>
      <c r="F125" s="104"/>
      <c r="G125" s="104"/>
      <c r="H125" s="59" t="s">
        <v>21</v>
      </c>
      <c r="I125" s="59" t="s">
        <v>22</v>
      </c>
      <c r="J125" s="104"/>
      <c r="K125" s="104"/>
      <c r="L125" s="104"/>
      <c r="M125" s="104"/>
      <c r="N125" s="104"/>
      <c r="O125" s="104"/>
    </row>
    <row r="126" spans="1:15" x14ac:dyDescent="0.2">
      <c r="A126" s="59">
        <v>1</v>
      </c>
      <c r="B126" s="59">
        <v>2</v>
      </c>
      <c r="C126" s="59">
        <v>3</v>
      </c>
      <c r="D126" s="59">
        <v>4</v>
      </c>
      <c r="E126" s="59">
        <v>5</v>
      </c>
      <c r="F126" s="59">
        <v>6</v>
      </c>
      <c r="G126" s="59">
        <v>7</v>
      </c>
      <c r="H126" s="59">
        <v>8</v>
      </c>
      <c r="I126" s="59">
        <v>9</v>
      </c>
      <c r="J126" s="59">
        <v>10</v>
      </c>
      <c r="K126" s="59">
        <v>11</v>
      </c>
      <c r="L126" s="59">
        <v>12</v>
      </c>
      <c r="M126" s="59">
        <v>13</v>
      </c>
      <c r="N126" s="59">
        <v>14</v>
      </c>
      <c r="O126" s="59">
        <v>15</v>
      </c>
    </row>
    <row r="127" spans="1:15" s="66" customFormat="1" ht="67.5" x14ac:dyDescent="0.2">
      <c r="A127" s="65" t="str">
        <f t="shared" ref="A127:E128" si="17">A117</f>
        <v>802111О.99.0.БА96АБ75001</v>
      </c>
      <c r="B127" s="65" t="str">
        <f t="shared" si="17"/>
        <v>005 дети-инвалиды</v>
      </c>
      <c r="C127" s="65" t="str">
        <f t="shared" si="17"/>
        <v>001 адаптированная образовательная программа</v>
      </c>
      <c r="D127" s="65" t="str">
        <f t="shared" si="17"/>
        <v>002 проходящие обучение по состоянию здоровья на дому</v>
      </c>
      <c r="E127" s="65" t="str">
        <f t="shared" si="17"/>
        <v>01 Очная</v>
      </c>
      <c r="F127" s="65" t="s">
        <v>23</v>
      </c>
      <c r="G127" s="65" t="s">
        <v>101</v>
      </c>
      <c r="H127" s="65" t="s">
        <v>91</v>
      </c>
      <c r="I127" s="81">
        <v>792</v>
      </c>
      <c r="J127" s="81">
        <v>1</v>
      </c>
      <c r="K127" s="81">
        <f>J127</f>
        <v>1</v>
      </c>
      <c r="L127" s="81">
        <f>K127</f>
        <v>1</v>
      </c>
      <c r="M127" s="81" t="s">
        <v>23</v>
      </c>
      <c r="N127" s="81" t="s">
        <v>23</v>
      </c>
      <c r="O127" s="81" t="s">
        <v>23</v>
      </c>
    </row>
    <row r="128" spans="1:15" ht="90" x14ac:dyDescent="0.2">
      <c r="A128" s="59" t="str">
        <f t="shared" si="17"/>
        <v>801012О.99.0.БА81АЦ60001</v>
      </c>
      <c r="B128" s="59" t="str">
        <f t="shared" si="17"/>
        <v>003 обучающиеся за исключением обучающихся с ограниченными возможностями здоровья (ОВЗ) и детей-инвалидов</v>
      </c>
      <c r="C128" s="59" t="str">
        <f t="shared" si="17"/>
        <v>003 не указано</v>
      </c>
      <c r="D128" s="59" t="str">
        <f t="shared" si="17"/>
        <v>001 не указано</v>
      </c>
      <c r="E128" s="59" t="str">
        <f t="shared" si="17"/>
        <v>01 Очная</v>
      </c>
      <c r="F128" s="59" t="s">
        <v>23</v>
      </c>
      <c r="G128" s="18" t="s">
        <v>114</v>
      </c>
      <c r="H128" s="18" t="s">
        <v>91</v>
      </c>
      <c r="I128" s="81">
        <v>792</v>
      </c>
      <c r="J128" s="81">
        <v>191</v>
      </c>
      <c r="K128" s="81">
        <f t="shared" ref="K128:L128" si="18">J128</f>
        <v>191</v>
      </c>
      <c r="L128" s="81">
        <f t="shared" si="18"/>
        <v>191</v>
      </c>
      <c r="M128" s="81" t="s">
        <v>23</v>
      </c>
      <c r="N128" s="81" t="str">
        <f t="shared" ref="N128:O129" si="19">M128</f>
        <v>-</v>
      </c>
      <c r="O128" s="81" t="str">
        <f t="shared" si="19"/>
        <v>-</v>
      </c>
    </row>
    <row r="129" spans="1:15" s="80" customFormat="1" ht="67.5" x14ac:dyDescent="0.2">
      <c r="A129" s="79" t="s">
        <v>183</v>
      </c>
      <c r="B129" s="79" t="s">
        <v>111</v>
      </c>
      <c r="C129" s="79" t="s">
        <v>108</v>
      </c>
      <c r="D129" s="79" t="s">
        <v>112</v>
      </c>
      <c r="E129" s="79" t="s">
        <v>90</v>
      </c>
      <c r="F129" s="79" t="s">
        <v>23</v>
      </c>
      <c r="G129" s="18" t="s">
        <v>114</v>
      </c>
      <c r="H129" s="18" t="s">
        <v>91</v>
      </c>
      <c r="I129" s="81">
        <v>792</v>
      </c>
      <c r="J129" s="81">
        <v>4</v>
      </c>
      <c r="K129" s="81">
        <f>J129</f>
        <v>4</v>
      </c>
      <c r="L129" s="81">
        <f>K129</f>
        <v>4</v>
      </c>
      <c r="M129" s="81" t="s">
        <v>23</v>
      </c>
      <c r="N129" s="81" t="str">
        <f t="shared" si="19"/>
        <v>-</v>
      </c>
      <c r="O129" s="81" t="str">
        <f t="shared" si="19"/>
        <v>-</v>
      </c>
    </row>
    <row r="130" spans="1:15" s="56" customFormat="1" ht="39.75" customHeight="1" x14ac:dyDescent="0.2">
      <c r="A130" s="127" t="s">
        <v>92</v>
      </c>
      <c r="B130" s="128"/>
      <c r="C130" s="128"/>
      <c r="D130" s="128"/>
      <c r="E130" s="128"/>
      <c r="F130" s="129"/>
      <c r="G130" s="18" t="s">
        <v>101</v>
      </c>
      <c r="H130" s="18" t="s">
        <v>91</v>
      </c>
      <c r="I130" s="81">
        <v>792</v>
      </c>
      <c r="J130" s="82">
        <f>SUM(J127:J129)</f>
        <v>196</v>
      </c>
      <c r="K130" s="82">
        <f>J130</f>
        <v>196</v>
      </c>
      <c r="L130" s="82">
        <f>J130</f>
        <v>196</v>
      </c>
      <c r="M130" s="81" t="s">
        <v>23</v>
      </c>
      <c r="N130" s="81" t="str">
        <f t="shared" ref="N130" si="20">M130</f>
        <v>-</v>
      </c>
      <c r="O130" s="81" t="str">
        <f t="shared" ref="O130" si="21">N130</f>
        <v>-</v>
      </c>
    </row>
    <row r="131" spans="1:15" x14ac:dyDescent="0.2">
      <c r="A131" s="95" t="s">
        <v>93</v>
      </c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1:15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">
      <c r="A133" s="62" t="s">
        <v>32</v>
      </c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x14ac:dyDescent="0.2">
      <c r="A134" s="97" t="s">
        <v>33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9"/>
    </row>
    <row r="135" spans="1:15" x14ac:dyDescent="0.2">
      <c r="A135" s="61" t="s">
        <v>34</v>
      </c>
      <c r="B135" s="61" t="s">
        <v>35</v>
      </c>
      <c r="C135" s="61" t="s">
        <v>36</v>
      </c>
      <c r="D135" s="61" t="s">
        <v>37</v>
      </c>
      <c r="E135" s="97" t="s">
        <v>38</v>
      </c>
      <c r="F135" s="98"/>
      <c r="G135" s="98"/>
      <c r="H135" s="98"/>
      <c r="I135" s="98"/>
      <c r="J135" s="98"/>
      <c r="K135" s="98"/>
      <c r="L135" s="98"/>
      <c r="M135" s="98"/>
      <c r="N135" s="98"/>
      <c r="O135" s="99"/>
    </row>
    <row r="136" spans="1:15" x14ac:dyDescent="0.2">
      <c r="A136" s="61">
        <v>1</v>
      </c>
      <c r="B136" s="61">
        <v>2</v>
      </c>
      <c r="C136" s="61">
        <v>3</v>
      </c>
      <c r="D136" s="61">
        <v>4</v>
      </c>
      <c r="E136" s="97">
        <v>5</v>
      </c>
      <c r="F136" s="98"/>
      <c r="G136" s="98"/>
      <c r="H136" s="98"/>
      <c r="I136" s="98"/>
      <c r="J136" s="98"/>
      <c r="K136" s="98"/>
      <c r="L136" s="98"/>
      <c r="M136" s="98"/>
      <c r="N136" s="98"/>
      <c r="O136" s="99"/>
    </row>
    <row r="137" spans="1:15" x14ac:dyDescent="0.2">
      <c r="A137" s="61"/>
      <c r="B137" s="61"/>
      <c r="C137" s="61"/>
      <c r="D137" s="61"/>
      <c r="E137" s="97"/>
      <c r="F137" s="98"/>
      <c r="G137" s="98"/>
      <c r="H137" s="98"/>
      <c r="I137" s="98"/>
      <c r="J137" s="98"/>
      <c r="K137" s="98"/>
      <c r="L137" s="98"/>
      <c r="M137" s="98"/>
      <c r="N137" s="98"/>
      <c r="O137" s="99"/>
    </row>
    <row r="138" spans="1:15" x14ac:dyDescent="0.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" x14ac:dyDescent="0.25">
      <c r="A139" s="60" t="s">
        <v>39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2"/>
      <c r="M139" s="62"/>
      <c r="N139" s="62"/>
      <c r="O139" s="62"/>
    </row>
    <row r="140" spans="1:15" ht="15" x14ac:dyDescent="0.25">
      <c r="A140" s="60" t="s">
        <v>40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2"/>
      <c r="M140" s="62"/>
      <c r="N140" s="62"/>
      <c r="O140" s="62"/>
    </row>
    <row r="141" spans="1:15" x14ac:dyDescent="0.2">
      <c r="A141" s="100" t="s">
        <v>41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62"/>
      <c r="M141" s="62"/>
      <c r="N141" s="62"/>
      <c r="O141" s="62"/>
    </row>
    <row r="142" spans="1:15" x14ac:dyDescent="0.2">
      <c r="A142" s="100" t="s">
        <v>42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62"/>
      <c r="M142" s="62"/>
      <c r="N142" s="62"/>
      <c r="O142" s="62"/>
    </row>
    <row r="143" spans="1:15" ht="27" customHeight="1" x14ac:dyDescent="0.2">
      <c r="A143" s="101" t="s">
        <v>175</v>
      </c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</row>
    <row r="144" spans="1:15" ht="15" x14ac:dyDescent="0.25">
      <c r="A144" s="91" t="s">
        <v>176</v>
      </c>
      <c r="B144" s="91"/>
      <c r="C144" s="91"/>
      <c r="D144" s="20"/>
      <c r="E144" s="20"/>
      <c r="F144" s="20"/>
      <c r="G144" s="20"/>
      <c r="H144" s="20"/>
      <c r="I144" s="20"/>
      <c r="J144" s="20"/>
      <c r="K144" s="20"/>
      <c r="L144" s="62"/>
      <c r="M144" s="62"/>
      <c r="N144" s="62"/>
      <c r="O144" s="62"/>
    </row>
    <row r="145" spans="1:15" ht="15" x14ac:dyDescent="0.25">
      <c r="A145" s="91" t="s">
        <v>177</v>
      </c>
      <c r="B145" s="91"/>
      <c r="C145" s="91"/>
      <c r="D145" s="91"/>
      <c r="E145" s="91"/>
      <c r="F145" s="91"/>
      <c r="G145" s="20"/>
      <c r="H145" s="20"/>
      <c r="I145" s="20"/>
      <c r="J145" s="20"/>
      <c r="K145" s="20"/>
      <c r="L145" s="62"/>
      <c r="M145" s="62"/>
      <c r="N145" s="62"/>
      <c r="O145" s="62"/>
    </row>
    <row r="146" spans="1:15" ht="15" x14ac:dyDescent="0.25">
      <c r="A146" s="6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2"/>
      <c r="M146" s="62"/>
      <c r="N146" s="62"/>
      <c r="O146" s="62"/>
    </row>
    <row r="147" spans="1:15" ht="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62"/>
      <c r="M147" s="62"/>
      <c r="N147" s="62"/>
      <c r="O147" s="62"/>
    </row>
    <row r="148" spans="1:15" ht="15" x14ac:dyDescent="0.25">
      <c r="A148" s="60" t="s">
        <v>47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2"/>
      <c r="M148" s="62"/>
      <c r="N148" s="62"/>
      <c r="O148" s="62"/>
    </row>
    <row r="149" spans="1:15" x14ac:dyDescent="0.2">
      <c r="A149" s="124" t="s">
        <v>49</v>
      </c>
      <c r="B149" s="125"/>
      <c r="C149" s="126"/>
      <c r="D149" s="124" t="s">
        <v>50</v>
      </c>
      <c r="E149" s="125"/>
      <c r="F149" s="125"/>
      <c r="G149" s="125"/>
      <c r="H149" s="125"/>
      <c r="I149" s="125"/>
      <c r="J149" s="126"/>
      <c r="K149" s="124" t="s">
        <v>51</v>
      </c>
      <c r="L149" s="125"/>
      <c r="M149" s="125"/>
      <c r="N149" s="125"/>
      <c r="O149" s="126"/>
    </row>
    <row r="150" spans="1:15" x14ac:dyDescent="0.2">
      <c r="A150" s="136">
        <v>1</v>
      </c>
      <c r="B150" s="137"/>
      <c r="C150" s="138"/>
      <c r="D150" s="136">
        <v>2</v>
      </c>
      <c r="E150" s="137"/>
      <c r="F150" s="137"/>
      <c r="G150" s="137"/>
      <c r="H150" s="137"/>
      <c r="I150" s="137"/>
      <c r="J150" s="138"/>
      <c r="K150" s="136">
        <v>3</v>
      </c>
      <c r="L150" s="137"/>
      <c r="M150" s="137"/>
      <c r="N150" s="137"/>
      <c r="O150" s="138"/>
    </row>
    <row r="151" spans="1:15" x14ac:dyDescent="0.2">
      <c r="A151" s="124" t="s">
        <v>52</v>
      </c>
      <c r="B151" s="125"/>
      <c r="C151" s="126"/>
      <c r="D151" s="130" t="s">
        <v>59</v>
      </c>
      <c r="E151" s="131"/>
      <c r="F151" s="131"/>
      <c r="G151" s="131"/>
      <c r="H151" s="131"/>
      <c r="I151" s="131"/>
      <c r="J151" s="132"/>
      <c r="K151" s="124" t="s">
        <v>53</v>
      </c>
      <c r="L151" s="125"/>
      <c r="M151" s="125"/>
      <c r="N151" s="125"/>
      <c r="O151" s="126"/>
    </row>
    <row r="152" spans="1:15" x14ac:dyDescent="0.2">
      <c r="A152" s="124" t="s">
        <v>57</v>
      </c>
      <c r="B152" s="125"/>
      <c r="C152" s="126"/>
      <c r="D152" s="133"/>
      <c r="E152" s="134"/>
      <c r="F152" s="134"/>
      <c r="G152" s="134"/>
      <c r="H152" s="134"/>
      <c r="I152" s="134"/>
      <c r="J152" s="135"/>
      <c r="K152" s="124" t="s">
        <v>54</v>
      </c>
      <c r="L152" s="125"/>
      <c r="M152" s="125"/>
      <c r="N152" s="125"/>
      <c r="O152" s="126"/>
    </row>
    <row r="153" spans="1:15" x14ac:dyDescent="0.2">
      <c r="A153" s="124" t="s">
        <v>58</v>
      </c>
      <c r="B153" s="125"/>
      <c r="C153" s="126"/>
      <c r="D153" s="124" t="s">
        <v>55</v>
      </c>
      <c r="E153" s="125"/>
      <c r="F153" s="125"/>
      <c r="G153" s="125"/>
      <c r="H153" s="125"/>
      <c r="I153" s="125"/>
      <c r="J153" s="126"/>
      <c r="K153" s="124" t="s">
        <v>56</v>
      </c>
      <c r="L153" s="125"/>
      <c r="M153" s="125"/>
      <c r="N153" s="125"/>
      <c r="O153" s="126"/>
    </row>
    <row r="155" spans="1:15" x14ac:dyDescent="0.2">
      <c r="A155" s="105" t="s">
        <v>139</v>
      </c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5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x14ac:dyDescent="0.2">
      <c r="A157" s="106" t="s">
        <v>87</v>
      </c>
      <c r="B157" s="106"/>
      <c r="C157" s="106"/>
      <c r="D157" s="30" t="s">
        <v>106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16" t="s">
        <v>9</v>
      </c>
      <c r="O157" s="103" t="s">
        <v>100</v>
      </c>
    </row>
    <row r="158" spans="1:15" x14ac:dyDescent="0.2">
      <c r="A158" s="109"/>
      <c r="B158" s="109"/>
      <c r="C158" s="10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16" t="s">
        <v>10</v>
      </c>
      <c r="O158" s="108"/>
    </row>
    <row r="159" spans="1:15" x14ac:dyDescent="0.2">
      <c r="A159" s="109" t="s">
        <v>11</v>
      </c>
      <c r="B159" s="109"/>
      <c r="C159" s="30"/>
      <c r="D159" s="28" t="s">
        <v>99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16" t="s">
        <v>12</v>
      </c>
      <c r="O159" s="104"/>
    </row>
    <row r="160" spans="1:15" x14ac:dyDescent="0.2">
      <c r="A160" s="101" t="s">
        <v>88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30"/>
      <c r="N160" s="30"/>
      <c r="O160" s="30"/>
    </row>
    <row r="161" spans="1:15" x14ac:dyDescent="0.2">
      <c r="A161" s="91" t="s">
        <v>13</v>
      </c>
      <c r="B161" s="91"/>
      <c r="C161" s="91"/>
      <c r="D161" s="110"/>
      <c r="E161" s="110"/>
      <c r="F161" s="30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x14ac:dyDescent="0.2">
      <c r="A162" s="102" t="s">
        <v>14</v>
      </c>
      <c r="B162" s="102" t="s">
        <v>15</v>
      </c>
      <c r="C162" s="102"/>
      <c r="D162" s="102"/>
      <c r="E162" s="102" t="s">
        <v>16</v>
      </c>
      <c r="F162" s="102"/>
      <c r="G162" s="102" t="s">
        <v>28</v>
      </c>
      <c r="H162" s="102"/>
      <c r="I162" s="102"/>
      <c r="J162" s="102"/>
      <c r="K162" s="102"/>
      <c r="L162" s="102"/>
      <c r="M162" s="102" t="s">
        <v>29</v>
      </c>
      <c r="N162" s="102"/>
      <c r="O162" s="102"/>
    </row>
    <row r="163" spans="1:15" ht="11.25" customHeight="1" x14ac:dyDescent="0.2">
      <c r="A163" s="102"/>
      <c r="B163" s="103" t="s">
        <v>17</v>
      </c>
      <c r="C163" s="103" t="s">
        <v>18</v>
      </c>
      <c r="D163" s="103" t="s">
        <v>20</v>
      </c>
      <c r="E163" s="103" t="s">
        <v>19</v>
      </c>
      <c r="F163" s="103" t="s">
        <v>20</v>
      </c>
      <c r="G163" s="102" t="s">
        <v>20</v>
      </c>
      <c r="H163" s="102"/>
      <c r="I163" s="102"/>
      <c r="J163" s="102"/>
      <c r="K163" s="102" t="s">
        <v>27</v>
      </c>
      <c r="L163" s="102"/>
      <c r="M163" s="103" t="s">
        <v>194</v>
      </c>
      <c r="N163" s="103" t="s">
        <v>195</v>
      </c>
      <c r="O163" s="103" t="s">
        <v>196</v>
      </c>
    </row>
    <row r="164" spans="1:15" ht="36.75" customHeight="1" x14ac:dyDescent="0.2">
      <c r="A164" s="102"/>
      <c r="B164" s="104"/>
      <c r="C164" s="104"/>
      <c r="D164" s="104"/>
      <c r="E164" s="104"/>
      <c r="F164" s="104"/>
      <c r="G164" s="102"/>
      <c r="H164" s="102"/>
      <c r="I164" s="102"/>
      <c r="J164" s="102"/>
      <c r="K164" s="27" t="s">
        <v>21</v>
      </c>
      <c r="L164" s="27" t="s">
        <v>22</v>
      </c>
      <c r="M164" s="104"/>
      <c r="N164" s="104"/>
      <c r="O164" s="104"/>
    </row>
    <row r="165" spans="1:15" x14ac:dyDescent="0.2">
      <c r="A165" s="27">
        <v>1</v>
      </c>
      <c r="B165" s="27">
        <v>2</v>
      </c>
      <c r="C165" s="27">
        <v>3</v>
      </c>
      <c r="D165" s="27">
        <v>4</v>
      </c>
      <c r="E165" s="27">
        <v>5</v>
      </c>
      <c r="F165" s="27">
        <v>6</v>
      </c>
      <c r="G165" s="102">
        <v>7</v>
      </c>
      <c r="H165" s="102"/>
      <c r="I165" s="102"/>
      <c r="J165" s="102"/>
      <c r="K165" s="27">
        <v>8</v>
      </c>
      <c r="L165" s="27">
        <v>9</v>
      </c>
      <c r="M165" s="27">
        <v>10</v>
      </c>
      <c r="N165" s="27">
        <v>11</v>
      </c>
      <c r="O165" s="27">
        <v>12</v>
      </c>
    </row>
    <row r="166" spans="1:15" ht="67.5" hidden="1" x14ac:dyDescent="0.2">
      <c r="A166" s="55" t="s">
        <v>115</v>
      </c>
      <c r="B166" s="58" t="s">
        <v>107</v>
      </c>
      <c r="C166" s="58" t="s">
        <v>108</v>
      </c>
      <c r="D166" s="58" t="s">
        <v>112</v>
      </c>
      <c r="E166" s="58" t="s">
        <v>90</v>
      </c>
      <c r="F166" s="58" t="s">
        <v>23</v>
      </c>
      <c r="G166" s="102" t="s">
        <v>109</v>
      </c>
      <c r="H166" s="102"/>
      <c r="I166" s="102"/>
      <c r="J166" s="102"/>
      <c r="K166" s="55" t="s">
        <v>25</v>
      </c>
      <c r="L166" s="55">
        <v>744</v>
      </c>
      <c r="M166" s="55">
        <v>100</v>
      </c>
      <c r="N166" s="55">
        <v>100</v>
      </c>
      <c r="O166" s="55">
        <v>100</v>
      </c>
    </row>
    <row r="167" spans="1:15" ht="67.5" customHeight="1" x14ac:dyDescent="0.2">
      <c r="A167" s="81" t="s">
        <v>190</v>
      </c>
      <c r="B167" s="58" t="s">
        <v>111</v>
      </c>
      <c r="C167" s="58" t="s">
        <v>108</v>
      </c>
      <c r="D167" s="58" t="s">
        <v>102</v>
      </c>
      <c r="E167" s="58" t="s">
        <v>90</v>
      </c>
      <c r="F167" s="58" t="s">
        <v>23</v>
      </c>
      <c r="G167" s="102" t="s">
        <v>184</v>
      </c>
      <c r="H167" s="102"/>
      <c r="I167" s="102"/>
      <c r="J167" s="102"/>
      <c r="K167" s="81" t="s">
        <v>25</v>
      </c>
      <c r="L167" s="81">
        <v>744</v>
      </c>
      <c r="M167" s="81">
        <v>100</v>
      </c>
      <c r="N167" s="81">
        <v>100</v>
      </c>
      <c r="O167" s="81">
        <v>100</v>
      </c>
    </row>
    <row r="168" spans="1:15" ht="90" customHeight="1" x14ac:dyDescent="0.2">
      <c r="A168" s="55" t="s">
        <v>113</v>
      </c>
      <c r="B168" s="58" t="s">
        <v>103</v>
      </c>
      <c r="C168" s="58" t="s">
        <v>89</v>
      </c>
      <c r="D168" s="58" t="s">
        <v>102</v>
      </c>
      <c r="E168" s="58" t="s">
        <v>90</v>
      </c>
      <c r="F168" s="58" t="s">
        <v>23</v>
      </c>
      <c r="G168" s="102" t="s">
        <v>184</v>
      </c>
      <c r="H168" s="102"/>
      <c r="I168" s="102"/>
      <c r="J168" s="102"/>
      <c r="K168" s="55" t="s">
        <v>25</v>
      </c>
      <c r="L168" s="55">
        <v>744</v>
      </c>
      <c r="M168" s="55">
        <v>100</v>
      </c>
      <c r="N168" s="55">
        <v>100</v>
      </c>
      <c r="O168" s="55">
        <v>100</v>
      </c>
    </row>
    <row r="169" spans="1:15" s="71" customFormat="1" ht="67.5" customHeight="1" x14ac:dyDescent="0.2">
      <c r="A169" s="70" t="s">
        <v>110</v>
      </c>
      <c r="B169" s="58" t="s">
        <v>111</v>
      </c>
      <c r="C169" s="58" t="s">
        <v>108</v>
      </c>
      <c r="D169" s="58" t="s">
        <v>112</v>
      </c>
      <c r="E169" s="58" t="s">
        <v>90</v>
      </c>
      <c r="F169" s="58" t="s">
        <v>23</v>
      </c>
      <c r="G169" s="102" t="s">
        <v>184</v>
      </c>
      <c r="H169" s="102"/>
      <c r="I169" s="102"/>
      <c r="J169" s="102"/>
      <c r="K169" s="70" t="s">
        <v>25</v>
      </c>
      <c r="L169" s="70">
        <v>744</v>
      </c>
      <c r="M169" s="70">
        <v>100</v>
      </c>
      <c r="N169" s="70">
        <v>100</v>
      </c>
      <c r="O169" s="70">
        <v>100</v>
      </c>
    </row>
    <row r="170" spans="1:15" s="71" customFormat="1" ht="90" customHeight="1" x14ac:dyDescent="0.2">
      <c r="A170" s="70" t="s">
        <v>166</v>
      </c>
      <c r="B170" s="58" t="s">
        <v>103</v>
      </c>
      <c r="C170" s="58" t="s">
        <v>89</v>
      </c>
      <c r="D170" s="58" t="s">
        <v>102</v>
      </c>
      <c r="E170" s="58" t="s">
        <v>167</v>
      </c>
      <c r="F170" s="70" t="s">
        <v>23</v>
      </c>
      <c r="G170" s="102" t="s">
        <v>184</v>
      </c>
      <c r="H170" s="102"/>
      <c r="I170" s="102"/>
      <c r="J170" s="102"/>
      <c r="K170" s="70" t="s">
        <v>25</v>
      </c>
      <c r="L170" s="70">
        <v>744</v>
      </c>
      <c r="M170" s="70">
        <v>100</v>
      </c>
      <c r="N170" s="70">
        <v>100</v>
      </c>
      <c r="O170" s="70">
        <v>100</v>
      </c>
    </row>
    <row r="171" spans="1:15" x14ac:dyDescent="0.2">
      <c r="A171" s="95" t="s">
        <v>93</v>
      </c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1:15" x14ac:dyDescent="0.2">
      <c r="A172" s="29" t="s">
        <v>26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1:15" x14ac:dyDescent="0.2">
      <c r="A173" s="102" t="s">
        <v>14</v>
      </c>
      <c r="B173" s="102" t="s">
        <v>15</v>
      </c>
      <c r="C173" s="102"/>
      <c r="D173" s="102"/>
      <c r="E173" s="102" t="s">
        <v>16</v>
      </c>
      <c r="F173" s="102"/>
      <c r="G173" s="102" t="s">
        <v>68</v>
      </c>
      <c r="H173" s="102"/>
      <c r="I173" s="102"/>
      <c r="J173" s="102" t="s">
        <v>30</v>
      </c>
      <c r="K173" s="102"/>
      <c r="L173" s="102"/>
      <c r="M173" s="102" t="s">
        <v>31</v>
      </c>
      <c r="N173" s="102"/>
      <c r="O173" s="102"/>
    </row>
    <row r="174" spans="1:15" x14ac:dyDescent="0.2">
      <c r="A174" s="102"/>
      <c r="B174" s="102" t="str">
        <f>B163</f>
        <v>Категория потребителей</v>
      </c>
      <c r="C174" s="102" t="str">
        <f>C163</f>
        <v>Возраст обучающихся</v>
      </c>
      <c r="D174" s="102" t="str">
        <f>D163</f>
        <v>(наименование показателя)</v>
      </c>
      <c r="E174" s="102" t="str">
        <f>E163</f>
        <v>Формы образования и формы реализации образовательных программ</v>
      </c>
      <c r="F174" s="102" t="str">
        <f>F163</f>
        <v>(наименование показателя)</v>
      </c>
      <c r="G174" s="102" t="s">
        <v>20</v>
      </c>
      <c r="H174" s="102" t="s">
        <v>27</v>
      </c>
      <c r="I174" s="102"/>
      <c r="J174" s="102" t="str">
        <f>M163</f>
        <v>2022 (очередной финансовый год)</v>
      </c>
      <c r="K174" s="102" t="str">
        <f>N163</f>
        <v>2023 (1-й год планового периода)</v>
      </c>
      <c r="L174" s="102" t="str">
        <f>O163</f>
        <v>2024 (2-й год планового периода)</v>
      </c>
      <c r="M174" s="102" t="str">
        <f>J174</f>
        <v>2022 (очередной финансовый год)</v>
      </c>
      <c r="N174" s="102" t="str">
        <f t="shared" ref="N174:O174" si="22">K174</f>
        <v>2023 (1-й год планового периода)</v>
      </c>
      <c r="O174" s="102" t="str">
        <f t="shared" si="22"/>
        <v>2024 (2-й год планового периода)</v>
      </c>
    </row>
    <row r="175" spans="1:15" ht="44.25" customHeight="1" x14ac:dyDescent="0.2">
      <c r="A175" s="102"/>
      <c r="B175" s="102"/>
      <c r="C175" s="102"/>
      <c r="D175" s="102"/>
      <c r="E175" s="102"/>
      <c r="F175" s="102"/>
      <c r="G175" s="102"/>
      <c r="H175" s="27" t="s">
        <v>21</v>
      </c>
      <c r="I175" s="27" t="s">
        <v>22</v>
      </c>
      <c r="J175" s="102"/>
      <c r="K175" s="102"/>
      <c r="L175" s="102"/>
      <c r="M175" s="102"/>
      <c r="N175" s="102"/>
      <c r="O175" s="102"/>
    </row>
    <row r="176" spans="1:15" x14ac:dyDescent="0.2">
      <c r="A176" s="27">
        <v>1</v>
      </c>
      <c r="B176" s="27">
        <v>2</v>
      </c>
      <c r="C176" s="27">
        <v>3</v>
      </c>
      <c r="D176" s="27">
        <v>4</v>
      </c>
      <c r="E176" s="27">
        <v>5</v>
      </c>
      <c r="F176" s="27">
        <v>6</v>
      </c>
      <c r="G176" s="27">
        <v>7</v>
      </c>
      <c r="H176" s="27">
        <v>8</v>
      </c>
      <c r="I176" s="27">
        <v>9</v>
      </c>
      <c r="J176" s="27">
        <v>10</v>
      </c>
      <c r="K176" s="27">
        <v>11</v>
      </c>
      <c r="L176" s="27">
        <v>12</v>
      </c>
      <c r="M176" s="27">
        <v>13</v>
      </c>
      <c r="N176" s="27">
        <v>14</v>
      </c>
      <c r="O176" s="27">
        <v>15</v>
      </c>
    </row>
    <row r="177" spans="1:15" ht="33.75" x14ac:dyDescent="0.2">
      <c r="A177" s="79" t="str">
        <f>A167</f>
        <v>802112О.99.0.ББ11АБ50001</v>
      </c>
      <c r="B177" s="79" t="str">
        <f t="shared" ref="B177:F177" si="23">B167</f>
        <v>005 дети-инвалиды</v>
      </c>
      <c r="C177" s="79" t="str">
        <f t="shared" si="23"/>
        <v>001 адаптированная образовательная программа</v>
      </c>
      <c r="D177" s="79" t="str">
        <f t="shared" si="23"/>
        <v>001 не указано</v>
      </c>
      <c r="E177" s="79" t="str">
        <f t="shared" si="23"/>
        <v>01 Очная</v>
      </c>
      <c r="F177" s="79" t="str">
        <f t="shared" si="23"/>
        <v>-</v>
      </c>
      <c r="G177" s="18" t="s">
        <v>114</v>
      </c>
      <c r="H177" s="18" t="s">
        <v>91</v>
      </c>
      <c r="I177" s="81">
        <v>792</v>
      </c>
      <c r="J177" s="81">
        <v>2</v>
      </c>
      <c r="K177" s="81">
        <f>J177</f>
        <v>2</v>
      </c>
      <c r="L177" s="81">
        <f>K177</f>
        <v>2</v>
      </c>
      <c r="M177" s="81" t="s">
        <v>23</v>
      </c>
      <c r="N177" s="81" t="str">
        <f>M177</f>
        <v>-</v>
      </c>
      <c r="O177" s="18" t="str">
        <f>N177</f>
        <v>-</v>
      </c>
    </row>
    <row r="178" spans="1:15" ht="67.5" x14ac:dyDescent="0.2">
      <c r="A178" s="27" t="s">
        <v>110</v>
      </c>
      <c r="B178" s="27" t="s">
        <v>111</v>
      </c>
      <c r="C178" s="27" t="s">
        <v>108</v>
      </c>
      <c r="D178" s="27" t="s">
        <v>112</v>
      </c>
      <c r="E178" s="27" t="s">
        <v>90</v>
      </c>
      <c r="F178" s="27" t="s">
        <v>23</v>
      </c>
      <c r="G178" s="18" t="s">
        <v>114</v>
      </c>
      <c r="H178" s="18" t="s">
        <v>91</v>
      </c>
      <c r="I178" s="81">
        <v>792</v>
      </c>
      <c r="J178" s="81">
        <v>1</v>
      </c>
      <c r="K178" s="81">
        <f>J178</f>
        <v>1</v>
      </c>
      <c r="L178" s="81">
        <f>K178</f>
        <v>1</v>
      </c>
      <c r="M178" s="81" t="s">
        <v>23</v>
      </c>
      <c r="N178" s="81" t="s">
        <v>23</v>
      </c>
      <c r="O178" s="18" t="s">
        <v>23</v>
      </c>
    </row>
    <row r="179" spans="1:15" ht="90" x14ac:dyDescent="0.2">
      <c r="A179" s="27" t="str">
        <f t="shared" ref="A179:F179" si="24">A168</f>
        <v>802111О.99.0.БА96АЧ08001</v>
      </c>
      <c r="B179" s="27" t="str">
        <f t="shared" si="24"/>
        <v>003 обучающиеся за исключением обучающихся с ограниченными возможностями здоровья (ОВЗ) и детей-инвалидов</v>
      </c>
      <c r="C179" s="27" t="str">
        <f t="shared" si="24"/>
        <v>003 не указано</v>
      </c>
      <c r="D179" s="27" t="str">
        <f t="shared" si="24"/>
        <v>001 не указано</v>
      </c>
      <c r="E179" s="27" t="str">
        <f t="shared" si="24"/>
        <v>01 Очная</v>
      </c>
      <c r="F179" s="27" t="str">
        <f t="shared" si="24"/>
        <v>-</v>
      </c>
      <c r="G179" s="18" t="s">
        <v>114</v>
      </c>
      <c r="H179" s="18" t="s">
        <v>91</v>
      </c>
      <c r="I179" s="81">
        <v>792</v>
      </c>
      <c r="J179" s="81">
        <v>212</v>
      </c>
      <c r="K179" s="81">
        <f t="shared" ref="K179:L181" si="25">J179</f>
        <v>212</v>
      </c>
      <c r="L179" s="81">
        <f t="shared" si="25"/>
        <v>212</v>
      </c>
      <c r="M179" s="81" t="s">
        <v>23</v>
      </c>
      <c r="N179" s="81" t="str">
        <f t="shared" ref="N179:O182" si="26">M179</f>
        <v>-</v>
      </c>
      <c r="O179" s="18" t="str">
        <f t="shared" si="26"/>
        <v>-</v>
      </c>
    </row>
    <row r="180" spans="1:15" s="71" customFormat="1" ht="90" x14ac:dyDescent="0.2">
      <c r="A180" s="70" t="str">
        <f>A170</f>
        <v>802111О.99.0.БА96АЧ16001</v>
      </c>
      <c r="B180" s="70" t="str">
        <f t="shared" ref="B180:F180" si="27">B170</f>
        <v>003 обучающиеся за исключением обучающихся с ограниченными возможностями здоровья (ОВЗ) и детей-инвалидов</v>
      </c>
      <c r="C180" s="70" t="str">
        <f t="shared" si="27"/>
        <v>003 не указано</v>
      </c>
      <c r="D180" s="70" t="str">
        <f t="shared" si="27"/>
        <v>001 не указано</v>
      </c>
      <c r="E180" s="70" t="str">
        <f t="shared" si="27"/>
        <v>09 Заочная</v>
      </c>
      <c r="F180" s="70" t="str">
        <f t="shared" si="27"/>
        <v>-</v>
      </c>
      <c r="G180" s="18" t="s">
        <v>114</v>
      </c>
      <c r="H180" s="18" t="s">
        <v>91</v>
      </c>
      <c r="I180" s="81">
        <v>792</v>
      </c>
      <c r="J180" s="81">
        <v>4</v>
      </c>
      <c r="K180" s="81">
        <f t="shared" si="25"/>
        <v>4</v>
      </c>
      <c r="L180" s="81">
        <f t="shared" si="25"/>
        <v>4</v>
      </c>
      <c r="M180" s="81" t="s">
        <v>23</v>
      </c>
      <c r="N180" s="81" t="str">
        <f t="shared" si="26"/>
        <v>-</v>
      </c>
      <c r="O180" s="18" t="str">
        <f t="shared" si="26"/>
        <v>-</v>
      </c>
    </row>
    <row r="181" spans="1:15" s="71" customFormat="1" ht="90" hidden="1" customHeight="1" x14ac:dyDescent="0.2">
      <c r="A181" s="70" t="str">
        <f>A170</f>
        <v>802111О.99.0.БА96АЧ16001</v>
      </c>
      <c r="B181" s="70" t="str">
        <f>B170</f>
        <v>003 обучающиеся за исключением обучающихся с ограниченными возможностями здоровья (ОВЗ) и детей-инвалидов</v>
      </c>
      <c r="C181" s="70" t="str">
        <f>C170</f>
        <v>003 не указано</v>
      </c>
      <c r="D181" s="70" t="str">
        <f>D170</f>
        <v>001 не указано</v>
      </c>
      <c r="E181" s="70" t="s">
        <v>167</v>
      </c>
      <c r="F181" s="70" t="str">
        <f>F170</f>
        <v>-</v>
      </c>
      <c r="G181" s="18" t="s">
        <v>114</v>
      </c>
      <c r="H181" s="18" t="s">
        <v>91</v>
      </c>
      <c r="I181" s="18">
        <v>792</v>
      </c>
      <c r="J181" s="67">
        <v>0</v>
      </c>
      <c r="K181" s="67">
        <f t="shared" si="25"/>
        <v>0</v>
      </c>
      <c r="L181" s="67">
        <f t="shared" si="25"/>
        <v>0</v>
      </c>
      <c r="M181" s="18" t="s">
        <v>23</v>
      </c>
      <c r="N181" s="18" t="str">
        <f t="shared" si="26"/>
        <v>-</v>
      </c>
      <c r="O181" s="18" t="str">
        <f t="shared" si="26"/>
        <v>-</v>
      </c>
    </row>
    <row r="182" spans="1:15" ht="22.5" x14ac:dyDescent="0.2">
      <c r="A182" s="92" t="s">
        <v>92</v>
      </c>
      <c r="B182" s="93"/>
      <c r="C182" s="93"/>
      <c r="D182" s="93"/>
      <c r="E182" s="93"/>
      <c r="F182" s="94"/>
      <c r="G182" s="18" t="s">
        <v>101</v>
      </c>
      <c r="H182" s="18" t="s">
        <v>91</v>
      </c>
      <c r="I182" s="81">
        <v>792</v>
      </c>
      <c r="J182" s="82">
        <f>SUM(J177:J181)</f>
        <v>219</v>
      </c>
      <c r="K182" s="82">
        <f>J182</f>
        <v>219</v>
      </c>
      <c r="L182" s="82">
        <f>J182</f>
        <v>219</v>
      </c>
      <c r="M182" s="81" t="s">
        <v>23</v>
      </c>
      <c r="N182" s="81" t="str">
        <f t="shared" si="26"/>
        <v>-</v>
      </c>
      <c r="O182" s="81" t="str">
        <f t="shared" si="26"/>
        <v>-</v>
      </c>
    </row>
    <row r="183" spans="1:15" x14ac:dyDescent="0.2">
      <c r="A183" s="95" t="s">
        <v>93</v>
      </c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1:15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spans="1:15" x14ac:dyDescent="0.2">
      <c r="A185" s="30" t="s">
        <v>32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x14ac:dyDescent="0.2">
      <c r="A186" s="96" t="s">
        <v>33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1:15" x14ac:dyDescent="0.2">
      <c r="A187" s="31" t="s">
        <v>34</v>
      </c>
      <c r="B187" s="31" t="s">
        <v>35</v>
      </c>
      <c r="C187" s="31" t="s">
        <v>36</v>
      </c>
      <c r="D187" s="31" t="s">
        <v>37</v>
      </c>
      <c r="E187" s="96" t="s">
        <v>38</v>
      </c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1:15" x14ac:dyDescent="0.2">
      <c r="A188" s="31">
        <v>1</v>
      </c>
      <c r="B188" s="31">
        <v>2</v>
      </c>
      <c r="C188" s="31">
        <v>3</v>
      </c>
      <c r="D188" s="31">
        <v>4</v>
      </c>
      <c r="E188" s="97">
        <v>5</v>
      </c>
      <c r="F188" s="98"/>
      <c r="G188" s="98"/>
      <c r="H188" s="98"/>
      <c r="I188" s="98"/>
      <c r="J188" s="98"/>
      <c r="K188" s="98"/>
      <c r="L188" s="98"/>
      <c r="M188" s="98"/>
      <c r="N188" s="98"/>
      <c r="O188" s="99"/>
    </row>
    <row r="189" spans="1:15" x14ac:dyDescent="0.2">
      <c r="A189" s="31"/>
      <c r="B189" s="31"/>
      <c r="C189" s="31"/>
      <c r="D189" s="31"/>
      <c r="E189" s="97"/>
      <c r="F189" s="98"/>
      <c r="G189" s="98"/>
      <c r="H189" s="98"/>
      <c r="I189" s="98"/>
      <c r="J189" s="98"/>
      <c r="K189" s="98"/>
      <c r="L189" s="98"/>
      <c r="M189" s="98"/>
      <c r="N189" s="98"/>
      <c r="O189" s="99"/>
    </row>
    <row r="190" spans="1:1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15" ht="15" x14ac:dyDescent="0.25">
      <c r="A191" s="29" t="s">
        <v>39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30"/>
      <c r="M191" s="30"/>
      <c r="N191" s="30"/>
      <c r="O191" s="30"/>
    </row>
    <row r="192" spans="1:15" ht="15" x14ac:dyDescent="0.25">
      <c r="A192" s="29" t="s">
        <v>40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30"/>
      <c r="M192" s="30"/>
      <c r="N192" s="30"/>
      <c r="O192" s="30"/>
    </row>
    <row r="193" spans="1:15" x14ac:dyDescent="0.2">
      <c r="A193" s="100" t="s">
        <v>41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30"/>
      <c r="M193" s="30"/>
      <c r="N193" s="30"/>
      <c r="O193" s="30"/>
    </row>
    <row r="194" spans="1:15" x14ac:dyDescent="0.2">
      <c r="A194" s="100" t="s">
        <v>42</v>
      </c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30"/>
      <c r="M194" s="30"/>
      <c r="N194" s="30"/>
      <c r="O194" s="30"/>
    </row>
    <row r="195" spans="1:15" ht="24" customHeight="1" x14ac:dyDescent="0.2">
      <c r="A195" s="101" t="s">
        <v>175</v>
      </c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</row>
    <row r="196" spans="1:15" ht="15" x14ac:dyDescent="0.25">
      <c r="A196" s="91" t="s">
        <v>180</v>
      </c>
      <c r="B196" s="91"/>
      <c r="C196" s="91"/>
      <c r="D196" s="20"/>
      <c r="E196" s="20"/>
      <c r="F196" s="20"/>
      <c r="G196" s="20"/>
      <c r="H196" s="20"/>
      <c r="I196" s="20"/>
      <c r="J196" s="20"/>
      <c r="K196" s="20"/>
      <c r="L196" s="30"/>
      <c r="M196" s="30"/>
      <c r="N196" s="30"/>
      <c r="O196" s="30"/>
    </row>
    <row r="197" spans="1:15" ht="15" x14ac:dyDescent="0.25">
      <c r="A197" s="91" t="s">
        <v>177</v>
      </c>
      <c r="B197" s="91"/>
      <c r="C197" s="91"/>
      <c r="D197" s="91"/>
      <c r="E197" s="91"/>
      <c r="F197" s="91"/>
      <c r="G197" s="20"/>
      <c r="H197" s="20"/>
      <c r="I197" s="20"/>
      <c r="J197" s="20"/>
      <c r="K197" s="20"/>
      <c r="L197" s="30"/>
      <c r="M197" s="30"/>
      <c r="N197" s="30"/>
      <c r="O197" s="30"/>
    </row>
    <row r="198" spans="1:15" ht="15" x14ac:dyDescent="0.25">
      <c r="A198" s="2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30"/>
      <c r="M198" s="30"/>
      <c r="N198" s="30"/>
      <c r="O198" s="30"/>
    </row>
    <row r="199" spans="1:15" ht="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30"/>
      <c r="M199" s="30"/>
      <c r="N199" s="30"/>
      <c r="O199" s="30"/>
    </row>
    <row r="200" spans="1:15" ht="15" x14ac:dyDescent="0.25">
      <c r="A200" s="29" t="s">
        <v>47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30"/>
      <c r="M200" s="30"/>
      <c r="N200" s="30"/>
      <c r="O200" s="30"/>
    </row>
    <row r="201" spans="1:15" x14ac:dyDescent="0.2">
      <c r="A201" s="102" t="s">
        <v>49</v>
      </c>
      <c r="B201" s="102"/>
      <c r="C201" s="102"/>
      <c r="D201" s="102" t="s">
        <v>50</v>
      </c>
      <c r="E201" s="102"/>
      <c r="F201" s="102"/>
      <c r="G201" s="102"/>
      <c r="H201" s="102"/>
      <c r="I201" s="102"/>
      <c r="J201" s="102"/>
      <c r="K201" s="102" t="s">
        <v>51</v>
      </c>
      <c r="L201" s="102"/>
      <c r="M201" s="102"/>
      <c r="N201" s="102"/>
      <c r="O201" s="102"/>
    </row>
    <row r="202" spans="1:15" x14ac:dyDescent="0.2">
      <c r="A202" s="111">
        <v>1</v>
      </c>
      <c r="B202" s="111"/>
      <c r="C202" s="111"/>
      <c r="D202" s="111">
        <v>2</v>
      </c>
      <c r="E202" s="111"/>
      <c r="F202" s="111"/>
      <c r="G202" s="111"/>
      <c r="H202" s="111"/>
      <c r="I202" s="111"/>
      <c r="J202" s="111"/>
      <c r="K202" s="111">
        <v>3</v>
      </c>
      <c r="L202" s="111"/>
      <c r="M202" s="111"/>
      <c r="N202" s="111"/>
      <c r="O202" s="111"/>
    </row>
    <row r="203" spans="1:15" x14ac:dyDescent="0.2">
      <c r="A203" s="102" t="s">
        <v>52</v>
      </c>
      <c r="B203" s="102"/>
      <c r="C203" s="102"/>
      <c r="D203" s="102" t="s">
        <v>59</v>
      </c>
      <c r="E203" s="102"/>
      <c r="F203" s="102"/>
      <c r="G203" s="102"/>
      <c r="H203" s="102"/>
      <c r="I203" s="102"/>
      <c r="J203" s="102"/>
      <c r="K203" s="102" t="s">
        <v>53</v>
      </c>
      <c r="L203" s="102"/>
      <c r="M203" s="102"/>
      <c r="N203" s="102"/>
      <c r="O203" s="102"/>
    </row>
    <row r="204" spans="1:15" x14ac:dyDescent="0.2">
      <c r="A204" s="102" t="s">
        <v>57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 t="s">
        <v>54</v>
      </c>
      <c r="L204" s="102"/>
      <c r="M204" s="102"/>
      <c r="N204" s="102"/>
      <c r="O204" s="102"/>
    </row>
    <row r="205" spans="1:15" x14ac:dyDescent="0.2">
      <c r="A205" s="102" t="s">
        <v>58</v>
      </c>
      <c r="B205" s="102"/>
      <c r="C205" s="102"/>
      <c r="D205" s="102" t="s">
        <v>55</v>
      </c>
      <c r="E205" s="102"/>
      <c r="F205" s="102"/>
      <c r="G205" s="102"/>
      <c r="H205" s="102"/>
      <c r="I205" s="102"/>
      <c r="J205" s="102"/>
      <c r="K205" s="102" t="s">
        <v>56</v>
      </c>
      <c r="L205" s="102"/>
      <c r="M205" s="102"/>
      <c r="N205" s="102"/>
      <c r="O205" s="102"/>
    </row>
    <row r="207" spans="1:15" x14ac:dyDescent="0.2">
      <c r="A207" s="105" t="s">
        <v>160</v>
      </c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15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x14ac:dyDescent="0.2">
      <c r="A209" s="106" t="s">
        <v>87</v>
      </c>
      <c r="B209" s="106"/>
      <c r="C209" s="106"/>
      <c r="D209" s="37" t="s">
        <v>116</v>
      </c>
      <c r="E209" s="37"/>
      <c r="F209" s="37"/>
      <c r="G209" s="37"/>
      <c r="H209" s="37"/>
      <c r="I209" s="37"/>
      <c r="J209" s="37"/>
      <c r="K209" s="37"/>
      <c r="L209" s="37"/>
      <c r="M209" s="37"/>
      <c r="N209" s="16" t="s">
        <v>9</v>
      </c>
      <c r="O209" s="103" t="s">
        <v>100</v>
      </c>
    </row>
    <row r="210" spans="1:15" x14ac:dyDescent="0.2">
      <c r="A210" s="109"/>
      <c r="B210" s="109"/>
      <c r="C210" s="109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16" t="s">
        <v>10</v>
      </c>
      <c r="O210" s="108"/>
    </row>
    <row r="211" spans="1:15" x14ac:dyDescent="0.2">
      <c r="A211" s="109" t="s">
        <v>11</v>
      </c>
      <c r="B211" s="109"/>
      <c r="C211" s="37"/>
      <c r="D211" s="36" t="s">
        <v>99</v>
      </c>
      <c r="E211" s="37"/>
      <c r="F211" s="37"/>
      <c r="G211" s="37"/>
      <c r="H211" s="37"/>
      <c r="I211" s="37"/>
      <c r="J211" s="37"/>
      <c r="K211" s="37"/>
      <c r="L211" s="37"/>
      <c r="M211" s="37"/>
      <c r="N211" s="16" t="s">
        <v>12</v>
      </c>
      <c r="O211" s="104"/>
    </row>
    <row r="212" spans="1:15" x14ac:dyDescent="0.2">
      <c r="A212" s="101" t="s">
        <v>88</v>
      </c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37"/>
      <c r="N212" s="37"/>
      <c r="O212" s="37"/>
    </row>
    <row r="213" spans="1:15" x14ac:dyDescent="0.2">
      <c r="A213" s="91" t="s">
        <v>13</v>
      </c>
      <c r="B213" s="91"/>
      <c r="C213" s="91"/>
      <c r="D213" s="110"/>
      <c r="E213" s="110"/>
      <c r="F213" s="37"/>
      <c r="G213" s="37"/>
      <c r="H213" s="37"/>
      <c r="I213" s="37"/>
      <c r="J213" s="37"/>
      <c r="K213" s="37"/>
      <c r="L213" s="37"/>
      <c r="M213" s="37"/>
      <c r="N213" s="37"/>
      <c r="O213" s="37"/>
    </row>
    <row r="214" spans="1:15" x14ac:dyDescent="0.2">
      <c r="A214" s="102" t="s">
        <v>14</v>
      </c>
      <c r="B214" s="102" t="s">
        <v>15</v>
      </c>
      <c r="C214" s="102"/>
      <c r="D214" s="102"/>
      <c r="E214" s="102" t="s">
        <v>16</v>
      </c>
      <c r="F214" s="102"/>
      <c r="G214" s="102" t="s">
        <v>28</v>
      </c>
      <c r="H214" s="102"/>
      <c r="I214" s="102"/>
      <c r="J214" s="102"/>
      <c r="K214" s="102"/>
      <c r="L214" s="102"/>
      <c r="M214" s="102" t="s">
        <v>29</v>
      </c>
      <c r="N214" s="102"/>
      <c r="O214" s="102"/>
    </row>
    <row r="215" spans="1:15" x14ac:dyDescent="0.2">
      <c r="A215" s="102"/>
      <c r="B215" s="103" t="s">
        <v>17</v>
      </c>
      <c r="C215" s="103" t="s">
        <v>18</v>
      </c>
      <c r="D215" s="103" t="s">
        <v>20</v>
      </c>
      <c r="E215" s="103" t="s">
        <v>19</v>
      </c>
      <c r="F215" s="103" t="s">
        <v>20</v>
      </c>
      <c r="G215" s="102" t="s">
        <v>20</v>
      </c>
      <c r="H215" s="102"/>
      <c r="I215" s="102"/>
      <c r="J215" s="102"/>
      <c r="K215" s="102" t="s">
        <v>27</v>
      </c>
      <c r="L215" s="102"/>
      <c r="M215" s="103" t="s">
        <v>194</v>
      </c>
      <c r="N215" s="103" t="s">
        <v>195</v>
      </c>
      <c r="O215" s="103" t="s">
        <v>196</v>
      </c>
    </row>
    <row r="216" spans="1:15" ht="45.75" customHeight="1" x14ac:dyDescent="0.2">
      <c r="A216" s="102"/>
      <c r="B216" s="104"/>
      <c r="C216" s="104"/>
      <c r="D216" s="104"/>
      <c r="E216" s="104"/>
      <c r="F216" s="104"/>
      <c r="G216" s="102"/>
      <c r="H216" s="102"/>
      <c r="I216" s="102"/>
      <c r="J216" s="102"/>
      <c r="K216" s="32" t="s">
        <v>21</v>
      </c>
      <c r="L216" s="32" t="s">
        <v>22</v>
      </c>
      <c r="M216" s="104"/>
      <c r="N216" s="104"/>
      <c r="O216" s="104"/>
    </row>
    <row r="217" spans="1:15" x14ac:dyDescent="0.2">
      <c r="A217" s="32">
        <v>1</v>
      </c>
      <c r="B217" s="32">
        <v>2</v>
      </c>
      <c r="C217" s="32">
        <v>3</v>
      </c>
      <c r="D217" s="32">
        <v>4</v>
      </c>
      <c r="E217" s="32">
        <v>5</v>
      </c>
      <c r="F217" s="32">
        <v>6</v>
      </c>
      <c r="G217" s="102">
        <v>7</v>
      </c>
      <c r="H217" s="102"/>
      <c r="I217" s="102"/>
      <c r="J217" s="102"/>
      <c r="K217" s="32">
        <v>8</v>
      </c>
      <c r="L217" s="32">
        <v>9</v>
      </c>
      <c r="M217" s="32">
        <v>10</v>
      </c>
      <c r="N217" s="32">
        <v>11</v>
      </c>
      <c r="O217" s="32">
        <v>12</v>
      </c>
    </row>
    <row r="218" spans="1:15" ht="90" x14ac:dyDescent="0.2">
      <c r="A218" s="55" t="s">
        <v>117</v>
      </c>
      <c r="B218" s="58" t="s">
        <v>103</v>
      </c>
      <c r="C218" s="58" t="s">
        <v>89</v>
      </c>
      <c r="D218" s="58" t="s">
        <v>102</v>
      </c>
      <c r="E218" s="58" t="s">
        <v>90</v>
      </c>
      <c r="F218" s="58" t="s">
        <v>23</v>
      </c>
      <c r="G218" s="102" t="s">
        <v>109</v>
      </c>
      <c r="H218" s="102"/>
      <c r="I218" s="102"/>
      <c r="J218" s="102"/>
      <c r="K218" s="55" t="s">
        <v>25</v>
      </c>
      <c r="L218" s="55">
        <v>744</v>
      </c>
      <c r="M218" s="55">
        <v>100</v>
      </c>
      <c r="N218" s="55">
        <v>100</v>
      </c>
      <c r="O218" s="55">
        <v>100</v>
      </c>
    </row>
    <row r="219" spans="1:15" s="71" customFormat="1" ht="90" customHeight="1" x14ac:dyDescent="0.2">
      <c r="A219" s="70" t="s">
        <v>166</v>
      </c>
      <c r="B219" s="58" t="s">
        <v>103</v>
      </c>
      <c r="C219" s="58" t="s">
        <v>89</v>
      </c>
      <c r="D219" s="58" t="s">
        <v>102</v>
      </c>
      <c r="E219" s="58" t="s">
        <v>167</v>
      </c>
      <c r="F219" s="70" t="s">
        <v>23</v>
      </c>
      <c r="G219" s="102" t="s">
        <v>109</v>
      </c>
      <c r="H219" s="102"/>
      <c r="I219" s="102"/>
      <c r="J219" s="102"/>
      <c r="K219" s="70" t="s">
        <v>25</v>
      </c>
      <c r="L219" s="70">
        <v>744</v>
      </c>
      <c r="M219" s="70">
        <v>100</v>
      </c>
      <c r="N219" s="70">
        <v>100</v>
      </c>
      <c r="O219" s="70">
        <v>100</v>
      </c>
    </row>
    <row r="220" spans="1:15" x14ac:dyDescent="0.2">
      <c r="A220" s="95" t="s">
        <v>93</v>
      </c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1:15" x14ac:dyDescent="0.2">
      <c r="A221" s="33" t="s">
        <v>26</v>
      </c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</row>
    <row r="222" spans="1:15" x14ac:dyDescent="0.2">
      <c r="A222" s="102" t="s">
        <v>14</v>
      </c>
      <c r="B222" s="102" t="s">
        <v>15</v>
      </c>
      <c r="C222" s="102"/>
      <c r="D222" s="102"/>
      <c r="E222" s="102" t="s">
        <v>16</v>
      </c>
      <c r="F222" s="102"/>
      <c r="G222" s="102" t="s">
        <v>68</v>
      </c>
      <c r="H222" s="102"/>
      <c r="I222" s="102"/>
      <c r="J222" s="102" t="s">
        <v>30</v>
      </c>
      <c r="K222" s="102"/>
      <c r="L222" s="102"/>
      <c r="M222" s="102" t="s">
        <v>31</v>
      </c>
      <c r="N222" s="102"/>
      <c r="O222" s="102"/>
    </row>
    <row r="223" spans="1:15" x14ac:dyDescent="0.2">
      <c r="A223" s="102"/>
      <c r="B223" s="102" t="str">
        <f>B215</f>
        <v>Категория потребителей</v>
      </c>
      <c r="C223" s="102" t="str">
        <f>C215</f>
        <v>Возраст обучающихся</v>
      </c>
      <c r="D223" s="102" t="str">
        <f>D215</f>
        <v>(наименование показателя)</v>
      </c>
      <c r="E223" s="102" t="str">
        <f>E215</f>
        <v>Формы образования и формы реализации образовательных программ</v>
      </c>
      <c r="F223" s="102" t="str">
        <f>F215</f>
        <v>(наименование показателя)</v>
      </c>
      <c r="G223" s="102" t="s">
        <v>20</v>
      </c>
      <c r="H223" s="102" t="s">
        <v>27</v>
      </c>
      <c r="I223" s="102"/>
      <c r="J223" s="102" t="str">
        <f>M215</f>
        <v>2022 (очередной финансовый год)</v>
      </c>
      <c r="K223" s="102" t="str">
        <f>N215</f>
        <v>2023 (1-й год планового периода)</v>
      </c>
      <c r="L223" s="102" t="str">
        <f>O215</f>
        <v>2024 (2-й год планового периода)</v>
      </c>
      <c r="M223" s="102" t="str">
        <f>J223</f>
        <v>2022 (очередной финансовый год)</v>
      </c>
      <c r="N223" s="102" t="str">
        <f t="shared" ref="N223:O223" si="28">K223</f>
        <v>2023 (1-й год планового периода)</v>
      </c>
      <c r="O223" s="102" t="str">
        <f t="shared" si="28"/>
        <v>2024 (2-й год планового периода)</v>
      </c>
    </row>
    <row r="224" spans="1:15" ht="43.5" customHeight="1" x14ac:dyDescent="0.2">
      <c r="A224" s="102"/>
      <c r="B224" s="102"/>
      <c r="C224" s="102"/>
      <c r="D224" s="102"/>
      <c r="E224" s="102"/>
      <c r="F224" s="102"/>
      <c r="G224" s="102"/>
      <c r="H224" s="32" t="s">
        <v>21</v>
      </c>
      <c r="I224" s="32" t="s">
        <v>22</v>
      </c>
      <c r="J224" s="102"/>
      <c r="K224" s="102"/>
      <c r="L224" s="102"/>
      <c r="M224" s="102"/>
      <c r="N224" s="102"/>
      <c r="O224" s="102"/>
    </row>
    <row r="225" spans="1:15" x14ac:dyDescent="0.2">
      <c r="A225" s="32">
        <v>1</v>
      </c>
      <c r="B225" s="32">
        <v>2</v>
      </c>
      <c r="C225" s="32">
        <v>3</v>
      </c>
      <c r="D225" s="32">
        <v>4</v>
      </c>
      <c r="E225" s="32">
        <v>5</v>
      </c>
      <c r="F225" s="32">
        <v>6</v>
      </c>
      <c r="G225" s="32">
        <v>7</v>
      </c>
      <c r="H225" s="32">
        <v>8</v>
      </c>
      <c r="I225" s="32">
        <v>9</v>
      </c>
      <c r="J225" s="32">
        <v>10</v>
      </c>
      <c r="K225" s="32">
        <v>11</v>
      </c>
      <c r="L225" s="32">
        <v>12</v>
      </c>
      <c r="M225" s="32">
        <v>13</v>
      </c>
      <c r="N225" s="32">
        <v>14</v>
      </c>
      <c r="O225" s="32">
        <v>15</v>
      </c>
    </row>
    <row r="226" spans="1:15" ht="90" x14ac:dyDescent="0.2">
      <c r="A226" s="32" t="str">
        <f t="shared" ref="A226:F226" si="29">A218</f>
        <v>802112О.99.0.ББ11АЧ08001</v>
      </c>
      <c r="B226" s="32" t="str">
        <f t="shared" si="29"/>
        <v>003 обучающиеся за исключением обучающихся с ограниченными возможностями здоровья (ОВЗ) и детей-инвалидов</v>
      </c>
      <c r="C226" s="32" t="str">
        <f t="shared" si="29"/>
        <v>003 не указано</v>
      </c>
      <c r="D226" s="32" t="str">
        <f t="shared" si="29"/>
        <v>001 не указано</v>
      </c>
      <c r="E226" s="32" t="str">
        <f t="shared" si="29"/>
        <v>01 Очная</v>
      </c>
      <c r="F226" s="32" t="str">
        <f t="shared" si="29"/>
        <v>-</v>
      </c>
      <c r="G226" s="18" t="s">
        <v>114</v>
      </c>
      <c r="H226" s="18" t="s">
        <v>91</v>
      </c>
      <c r="I226" s="81">
        <v>792</v>
      </c>
      <c r="J226" s="81">
        <v>58</v>
      </c>
      <c r="K226" s="81">
        <f>J226</f>
        <v>58</v>
      </c>
      <c r="L226" s="81">
        <f>K226</f>
        <v>58</v>
      </c>
      <c r="M226" s="81" t="s">
        <v>23</v>
      </c>
      <c r="N226" s="81" t="str">
        <f>M226</f>
        <v>-</v>
      </c>
      <c r="O226" s="81" t="str">
        <f>N226</f>
        <v>-</v>
      </c>
    </row>
    <row r="227" spans="1:15" s="71" customFormat="1" ht="90" customHeight="1" x14ac:dyDescent="0.2">
      <c r="A227" s="70" t="s">
        <v>117</v>
      </c>
      <c r="B227" s="70" t="s">
        <v>103</v>
      </c>
      <c r="C227" s="70" t="s">
        <v>89</v>
      </c>
      <c r="D227" s="70" t="s">
        <v>102</v>
      </c>
      <c r="E227" s="70" t="s">
        <v>167</v>
      </c>
      <c r="F227" s="70" t="s">
        <v>23</v>
      </c>
      <c r="G227" s="18" t="s">
        <v>114</v>
      </c>
      <c r="H227" s="18" t="s">
        <v>91</v>
      </c>
      <c r="I227" s="81">
        <v>792</v>
      </c>
      <c r="J227" s="81">
        <v>5</v>
      </c>
      <c r="K227" s="81">
        <v>4</v>
      </c>
      <c r="L227" s="81">
        <v>4</v>
      </c>
      <c r="M227" s="81" t="s">
        <v>23</v>
      </c>
      <c r="N227" s="81" t="s">
        <v>23</v>
      </c>
      <c r="O227" s="81" t="s">
        <v>23</v>
      </c>
    </row>
    <row r="228" spans="1:15" ht="22.5" x14ac:dyDescent="0.2">
      <c r="A228" s="92" t="s">
        <v>92</v>
      </c>
      <c r="B228" s="93"/>
      <c r="C228" s="93"/>
      <c r="D228" s="93"/>
      <c r="E228" s="93"/>
      <c r="F228" s="94"/>
      <c r="G228" s="18" t="s">
        <v>101</v>
      </c>
      <c r="H228" s="18" t="s">
        <v>91</v>
      </c>
      <c r="I228" s="81">
        <v>792</v>
      </c>
      <c r="J228" s="82">
        <f>J226+J227</f>
        <v>63</v>
      </c>
      <c r="K228" s="82">
        <f>J228</f>
        <v>63</v>
      </c>
      <c r="L228" s="82">
        <f>J228</f>
        <v>63</v>
      </c>
      <c r="M228" s="81" t="s">
        <v>23</v>
      </c>
      <c r="N228" s="81" t="str">
        <f t="shared" ref="N228:O228" si="30">M228</f>
        <v>-</v>
      </c>
      <c r="O228" s="81" t="str">
        <f t="shared" si="30"/>
        <v>-</v>
      </c>
    </row>
    <row r="229" spans="1:15" x14ac:dyDescent="0.2">
      <c r="A229" s="95" t="s">
        <v>93</v>
      </c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1:15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spans="1:15" x14ac:dyDescent="0.2">
      <c r="A231" s="37" t="s">
        <v>32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</row>
    <row r="232" spans="1:15" x14ac:dyDescent="0.2">
      <c r="A232" s="96" t="s">
        <v>33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1:15" x14ac:dyDescent="0.2">
      <c r="A233" s="34" t="s">
        <v>34</v>
      </c>
      <c r="B233" s="34" t="s">
        <v>35</v>
      </c>
      <c r="C233" s="34" t="s">
        <v>36</v>
      </c>
      <c r="D233" s="34" t="s">
        <v>37</v>
      </c>
      <c r="E233" s="96" t="s">
        <v>38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1:15" x14ac:dyDescent="0.2">
      <c r="A234" s="34">
        <v>1</v>
      </c>
      <c r="B234" s="34">
        <v>2</v>
      </c>
      <c r="C234" s="34">
        <v>3</v>
      </c>
      <c r="D234" s="34">
        <v>4</v>
      </c>
      <c r="E234" s="97">
        <v>5</v>
      </c>
      <c r="F234" s="98"/>
      <c r="G234" s="98"/>
      <c r="H234" s="98"/>
      <c r="I234" s="98"/>
      <c r="J234" s="98"/>
      <c r="K234" s="98"/>
      <c r="L234" s="98"/>
      <c r="M234" s="98"/>
      <c r="N234" s="98"/>
      <c r="O234" s="99"/>
    </row>
    <row r="235" spans="1:15" x14ac:dyDescent="0.2">
      <c r="A235" s="34"/>
      <c r="B235" s="34"/>
      <c r="C235" s="34"/>
      <c r="D235" s="34"/>
      <c r="E235" s="97"/>
      <c r="F235" s="98"/>
      <c r="G235" s="98"/>
      <c r="H235" s="98"/>
      <c r="I235" s="98"/>
      <c r="J235" s="98"/>
      <c r="K235" s="98"/>
      <c r="L235" s="98"/>
      <c r="M235" s="98"/>
      <c r="N235" s="98"/>
      <c r="O235" s="99"/>
    </row>
    <row r="236" spans="1:15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</row>
    <row r="237" spans="1:15" ht="15" x14ac:dyDescent="0.25">
      <c r="A237" s="33" t="s">
        <v>39</v>
      </c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37"/>
      <c r="M237" s="37"/>
      <c r="N237" s="37"/>
      <c r="O237" s="37"/>
    </row>
    <row r="238" spans="1:15" ht="15" x14ac:dyDescent="0.25">
      <c r="A238" s="33" t="s">
        <v>40</v>
      </c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37"/>
      <c r="M238" s="37"/>
      <c r="N238" s="37"/>
      <c r="O238" s="37"/>
    </row>
    <row r="239" spans="1:15" x14ac:dyDescent="0.2">
      <c r="A239" s="100" t="s">
        <v>41</v>
      </c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37"/>
      <c r="M239" s="37"/>
      <c r="N239" s="37"/>
      <c r="O239" s="37"/>
    </row>
    <row r="240" spans="1:15" x14ac:dyDescent="0.2">
      <c r="A240" s="100" t="s">
        <v>42</v>
      </c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37"/>
      <c r="M240" s="37"/>
      <c r="N240" s="37"/>
      <c r="O240" s="37"/>
    </row>
    <row r="241" spans="1:15" ht="30" customHeight="1" x14ac:dyDescent="0.2">
      <c r="A241" s="101" t="s">
        <v>175</v>
      </c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</row>
    <row r="242" spans="1:15" ht="15" x14ac:dyDescent="0.25">
      <c r="A242" s="91" t="s">
        <v>176</v>
      </c>
      <c r="B242" s="91"/>
      <c r="C242" s="91"/>
      <c r="D242" s="20"/>
      <c r="E242" s="20"/>
      <c r="F242" s="20"/>
      <c r="G242" s="20"/>
      <c r="H242" s="20"/>
      <c r="I242" s="20"/>
      <c r="J242" s="20"/>
      <c r="K242" s="20"/>
      <c r="L242" s="37"/>
      <c r="M242" s="37"/>
      <c r="N242" s="37"/>
      <c r="O242" s="37"/>
    </row>
    <row r="243" spans="1:15" ht="15" x14ac:dyDescent="0.25">
      <c r="A243" s="91" t="s">
        <v>177</v>
      </c>
      <c r="B243" s="91"/>
      <c r="C243" s="91"/>
      <c r="D243" s="91"/>
      <c r="E243" s="91"/>
      <c r="F243" s="91"/>
      <c r="G243" s="20"/>
      <c r="H243" s="20"/>
      <c r="I243" s="20"/>
      <c r="J243" s="20"/>
      <c r="K243" s="20"/>
      <c r="L243" s="37"/>
      <c r="M243" s="37"/>
      <c r="N243" s="37"/>
      <c r="O243" s="37"/>
    </row>
    <row r="244" spans="1:15" ht="15" x14ac:dyDescent="0.25">
      <c r="A244" s="3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37"/>
      <c r="M244" s="37"/>
      <c r="N244" s="37"/>
      <c r="O244" s="37"/>
    </row>
    <row r="245" spans="1:15" ht="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37"/>
      <c r="M245" s="37"/>
      <c r="N245" s="37"/>
      <c r="O245" s="37"/>
    </row>
    <row r="246" spans="1:15" ht="15" x14ac:dyDescent="0.25">
      <c r="A246" s="33" t="s">
        <v>47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37"/>
      <c r="M246" s="37"/>
      <c r="N246" s="37"/>
      <c r="O246" s="37"/>
    </row>
    <row r="247" spans="1:15" x14ac:dyDescent="0.2">
      <c r="A247" s="102" t="s">
        <v>49</v>
      </c>
      <c r="B247" s="102"/>
      <c r="C247" s="102"/>
      <c r="D247" s="102" t="s">
        <v>50</v>
      </c>
      <c r="E247" s="102"/>
      <c r="F247" s="102"/>
      <c r="G247" s="102"/>
      <c r="H247" s="102"/>
      <c r="I247" s="102"/>
      <c r="J247" s="102"/>
      <c r="K247" s="102" t="s">
        <v>51</v>
      </c>
      <c r="L247" s="102"/>
      <c r="M247" s="102"/>
      <c r="N247" s="102"/>
      <c r="O247" s="102"/>
    </row>
    <row r="248" spans="1:15" x14ac:dyDescent="0.2">
      <c r="A248" s="111">
        <v>1</v>
      </c>
      <c r="B248" s="111"/>
      <c r="C248" s="111"/>
      <c r="D248" s="111">
        <v>2</v>
      </c>
      <c r="E248" s="111"/>
      <c r="F248" s="111"/>
      <c r="G248" s="111"/>
      <c r="H248" s="111"/>
      <c r="I248" s="111"/>
      <c r="J248" s="111"/>
      <c r="K248" s="111">
        <v>3</v>
      </c>
      <c r="L248" s="111"/>
      <c r="M248" s="111"/>
      <c r="N248" s="111"/>
      <c r="O248" s="111"/>
    </row>
    <row r="249" spans="1:15" x14ac:dyDescent="0.2">
      <c r="A249" s="102" t="s">
        <v>52</v>
      </c>
      <c r="B249" s="102"/>
      <c r="C249" s="102"/>
      <c r="D249" s="102" t="s">
        <v>59</v>
      </c>
      <c r="E249" s="102"/>
      <c r="F249" s="102"/>
      <c r="G249" s="102"/>
      <c r="H249" s="102"/>
      <c r="I249" s="102"/>
      <c r="J249" s="102"/>
      <c r="K249" s="102" t="s">
        <v>53</v>
      </c>
      <c r="L249" s="102"/>
      <c r="M249" s="102"/>
      <c r="N249" s="102"/>
      <c r="O249" s="102"/>
    </row>
    <row r="250" spans="1:15" x14ac:dyDescent="0.2">
      <c r="A250" s="102" t="s">
        <v>57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 t="s">
        <v>54</v>
      </c>
      <c r="L250" s="102"/>
      <c r="M250" s="102"/>
      <c r="N250" s="102"/>
      <c r="O250" s="102"/>
    </row>
    <row r="251" spans="1:15" x14ac:dyDescent="0.2">
      <c r="A251" s="102" t="s">
        <v>58</v>
      </c>
      <c r="B251" s="102"/>
      <c r="C251" s="102"/>
      <c r="D251" s="102" t="s">
        <v>55</v>
      </c>
      <c r="E251" s="102"/>
      <c r="F251" s="102"/>
      <c r="G251" s="102"/>
      <c r="H251" s="102"/>
      <c r="I251" s="102"/>
      <c r="J251" s="102"/>
      <c r="K251" s="102" t="s">
        <v>56</v>
      </c>
      <c r="L251" s="102"/>
      <c r="M251" s="102"/>
      <c r="N251" s="102"/>
      <c r="O251" s="102"/>
    </row>
    <row r="252" spans="1:15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</row>
    <row r="253" spans="1:15" x14ac:dyDescent="0.2">
      <c r="A253" s="105" t="s">
        <v>161</v>
      </c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1:15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</row>
    <row r="255" spans="1:15" x14ac:dyDescent="0.2">
      <c r="A255" s="106" t="s">
        <v>87</v>
      </c>
      <c r="B255" s="106"/>
      <c r="C255" s="106"/>
      <c r="D255" s="107" t="s">
        <v>130</v>
      </c>
      <c r="E255" s="107"/>
      <c r="F255" s="107"/>
      <c r="G255" s="107"/>
      <c r="H255" s="107"/>
      <c r="I255" s="49"/>
      <c r="J255" s="49"/>
      <c r="K255" s="49"/>
      <c r="L255" s="49"/>
      <c r="M255" s="49"/>
      <c r="N255" s="16" t="s">
        <v>9</v>
      </c>
      <c r="O255" s="103" t="s">
        <v>131</v>
      </c>
    </row>
    <row r="256" spans="1:15" x14ac:dyDescent="0.2">
      <c r="A256" s="109"/>
      <c r="B256" s="109"/>
      <c r="C256" s="10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16" t="s">
        <v>10</v>
      </c>
      <c r="O256" s="108"/>
    </row>
    <row r="257" spans="1:15" x14ac:dyDescent="0.2">
      <c r="A257" s="109" t="s">
        <v>11</v>
      </c>
      <c r="B257" s="109"/>
      <c r="C257" s="49"/>
      <c r="D257" s="48" t="s">
        <v>99</v>
      </c>
      <c r="E257" s="49"/>
      <c r="F257" s="49"/>
      <c r="G257" s="49"/>
      <c r="H257" s="49"/>
      <c r="I257" s="49"/>
      <c r="J257" s="49"/>
      <c r="K257" s="49"/>
      <c r="L257" s="49"/>
      <c r="M257" s="49"/>
      <c r="N257" s="16" t="s">
        <v>12</v>
      </c>
      <c r="O257" s="104"/>
    </row>
    <row r="258" spans="1:15" x14ac:dyDescent="0.2">
      <c r="A258" s="101" t="s">
        <v>88</v>
      </c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49"/>
      <c r="N258" s="49"/>
      <c r="O258" s="49"/>
    </row>
    <row r="259" spans="1:15" x14ac:dyDescent="0.2">
      <c r="A259" s="91" t="s">
        <v>13</v>
      </c>
      <c r="B259" s="91"/>
      <c r="C259" s="91"/>
      <c r="D259" s="110"/>
      <c r="E259" s="110"/>
      <c r="F259" s="49"/>
      <c r="G259" s="49"/>
      <c r="H259" s="49"/>
      <c r="I259" s="49"/>
      <c r="J259" s="49"/>
      <c r="K259" s="49"/>
      <c r="L259" s="49"/>
      <c r="M259" s="49"/>
      <c r="N259" s="49"/>
      <c r="O259" s="49"/>
    </row>
    <row r="260" spans="1:15" x14ac:dyDescent="0.2">
      <c r="A260" s="102" t="s">
        <v>14</v>
      </c>
      <c r="B260" s="102" t="s">
        <v>15</v>
      </c>
      <c r="C260" s="102"/>
      <c r="D260" s="102"/>
      <c r="E260" s="102" t="s">
        <v>16</v>
      </c>
      <c r="F260" s="102"/>
      <c r="G260" s="102" t="s">
        <v>28</v>
      </c>
      <c r="H260" s="102"/>
      <c r="I260" s="102"/>
      <c r="J260" s="102"/>
      <c r="K260" s="102"/>
      <c r="L260" s="102"/>
      <c r="M260" s="102" t="s">
        <v>29</v>
      </c>
      <c r="N260" s="102"/>
      <c r="O260" s="102"/>
    </row>
    <row r="261" spans="1:15" x14ac:dyDescent="0.2">
      <c r="A261" s="102"/>
      <c r="B261" s="103" t="s">
        <v>17</v>
      </c>
      <c r="C261" s="103" t="s">
        <v>18</v>
      </c>
      <c r="D261" s="103" t="s">
        <v>20</v>
      </c>
      <c r="E261" s="103" t="s">
        <v>19</v>
      </c>
      <c r="F261" s="103" t="s">
        <v>20</v>
      </c>
      <c r="G261" s="102" t="s">
        <v>20</v>
      </c>
      <c r="H261" s="102"/>
      <c r="I261" s="102"/>
      <c r="J261" s="102"/>
      <c r="K261" s="102" t="s">
        <v>27</v>
      </c>
      <c r="L261" s="102"/>
      <c r="M261" s="103" t="str">
        <f>J223</f>
        <v>2022 (очередной финансовый год)</v>
      </c>
      <c r="N261" s="103" t="str">
        <f>K223</f>
        <v>2023 (1-й год планового периода)</v>
      </c>
      <c r="O261" s="103" t="str">
        <f>L223</f>
        <v>2024 (2-й год планового периода)</v>
      </c>
    </row>
    <row r="262" spans="1:15" ht="22.5" x14ac:dyDescent="0.2">
      <c r="A262" s="102"/>
      <c r="B262" s="104"/>
      <c r="C262" s="104"/>
      <c r="D262" s="104"/>
      <c r="E262" s="104"/>
      <c r="F262" s="104"/>
      <c r="G262" s="102"/>
      <c r="H262" s="102"/>
      <c r="I262" s="102"/>
      <c r="J262" s="102"/>
      <c r="K262" s="44" t="s">
        <v>21</v>
      </c>
      <c r="L262" s="44" t="s">
        <v>22</v>
      </c>
      <c r="M262" s="104"/>
      <c r="N262" s="104"/>
      <c r="O262" s="104"/>
    </row>
    <row r="263" spans="1:15" x14ac:dyDescent="0.2">
      <c r="A263" s="44">
        <v>1</v>
      </c>
      <c r="B263" s="44">
        <v>2</v>
      </c>
      <c r="C263" s="44">
        <v>3</v>
      </c>
      <c r="D263" s="44">
        <v>4</v>
      </c>
      <c r="E263" s="44">
        <v>5</v>
      </c>
      <c r="F263" s="44">
        <v>6</v>
      </c>
      <c r="G263" s="102">
        <v>7</v>
      </c>
      <c r="H263" s="102"/>
      <c r="I263" s="102"/>
      <c r="J263" s="102"/>
      <c r="K263" s="44">
        <v>8</v>
      </c>
      <c r="L263" s="44">
        <v>9</v>
      </c>
      <c r="M263" s="44">
        <v>10</v>
      </c>
      <c r="N263" s="44">
        <v>11</v>
      </c>
      <c r="O263" s="44">
        <v>12</v>
      </c>
    </row>
    <row r="264" spans="1:15" ht="45.75" customHeight="1" x14ac:dyDescent="0.2">
      <c r="A264" s="44" t="s">
        <v>132</v>
      </c>
      <c r="B264" s="58" t="s">
        <v>133</v>
      </c>
      <c r="C264" s="58" t="s">
        <v>89</v>
      </c>
      <c r="D264" s="58" t="s">
        <v>134</v>
      </c>
      <c r="E264" s="58" t="s">
        <v>90</v>
      </c>
      <c r="F264" s="58" t="s">
        <v>23</v>
      </c>
      <c r="G264" s="102" t="s">
        <v>170</v>
      </c>
      <c r="H264" s="102"/>
      <c r="I264" s="102"/>
      <c r="J264" s="102"/>
      <c r="K264" s="44" t="s">
        <v>25</v>
      </c>
      <c r="L264" s="44">
        <v>744</v>
      </c>
      <c r="M264" s="44">
        <v>100</v>
      </c>
      <c r="N264" s="44">
        <v>100</v>
      </c>
      <c r="O264" s="44">
        <v>100</v>
      </c>
    </row>
    <row r="265" spans="1:15" x14ac:dyDescent="0.2">
      <c r="A265" s="95" t="s">
        <v>93</v>
      </c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1:15" x14ac:dyDescent="0.2">
      <c r="A266" s="45" t="s">
        <v>26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</row>
    <row r="267" spans="1:15" x14ac:dyDescent="0.2">
      <c r="A267" s="102" t="s">
        <v>14</v>
      </c>
      <c r="B267" s="102" t="s">
        <v>15</v>
      </c>
      <c r="C267" s="102"/>
      <c r="D267" s="102"/>
      <c r="E267" s="102" t="s">
        <v>16</v>
      </c>
      <c r="F267" s="102"/>
      <c r="G267" s="102" t="s">
        <v>68</v>
      </c>
      <c r="H267" s="102"/>
      <c r="I267" s="102"/>
      <c r="J267" s="102" t="s">
        <v>30</v>
      </c>
      <c r="K267" s="102"/>
      <c r="L267" s="102"/>
      <c r="M267" s="102" t="s">
        <v>31</v>
      </c>
      <c r="N267" s="102"/>
      <c r="O267" s="102"/>
    </row>
    <row r="268" spans="1:15" x14ac:dyDescent="0.2">
      <c r="A268" s="102"/>
      <c r="B268" s="102" t="str">
        <f>B261</f>
        <v>Категория потребителей</v>
      </c>
      <c r="C268" s="102" t="str">
        <f>C261</f>
        <v>Возраст обучающихся</v>
      </c>
      <c r="D268" s="102" t="str">
        <f>D261</f>
        <v>(наименование показателя)</v>
      </c>
      <c r="E268" s="102" t="str">
        <f>E261</f>
        <v>Формы образования и формы реализации образовательных программ</v>
      </c>
      <c r="F268" s="102" t="str">
        <f>F261</f>
        <v>(наименование показателя)</v>
      </c>
      <c r="G268" s="102" t="s">
        <v>20</v>
      </c>
      <c r="H268" s="102" t="s">
        <v>27</v>
      </c>
      <c r="I268" s="102"/>
      <c r="J268" s="102" t="str">
        <f>M261</f>
        <v>2022 (очередной финансовый год)</v>
      </c>
      <c r="K268" s="102" t="str">
        <f>N261</f>
        <v>2023 (1-й год планового периода)</v>
      </c>
      <c r="L268" s="102" t="str">
        <f>O261</f>
        <v>2024 (2-й год планового периода)</v>
      </c>
      <c r="M268" s="102" t="str">
        <f>J268</f>
        <v>2022 (очередной финансовый год)</v>
      </c>
      <c r="N268" s="102" t="str">
        <f t="shared" ref="N268:O268" si="31">K268</f>
        <v>2023 (1-й год планового периода)</v>
      </c>
      <c r="O268" s="102" t="str">
        <f t="shared" si="31"/>
        <v>2024 (2-й год планового периода)</v>
      </c>
    </row>
    <row r="269" spans="1:15" ht="22.5" x14ac:dyDescent="0.2">
      <c r="A269" s="102"/>
      <c r="B269" s="102"/>
      <c r="C269" s="102"/>
      <c r="D269" s="102"/>
      <c r="E269" s="102"/>
      <c r="F269" s="102"/>
      <c r="G269" s="102"/>
      <c r="H269" s="44" t="s">
        <v>21</v>
      </c>
      <c r="I269" s="44" t="s">
        <v>22</v>
      </c>
      <c r="J269" s="102"/>
      <c r="K269" s="102"/>
      <c r="L269" s="102"/>
      <c r="M269" s="102"/>
      <c r="N269" s="102"/>
      <c r="O269" s="102"/>
    </row>
    <row r="270" spans="1:15" x14ac:dyDescent="0.2">
      <c r="A270" s="44">
        <v>1</v>
      </c>
      <c r="B270" s="44">
        <v>2</v>
      </c>
      <c r="C270" s="44">
        <v>3</v>
      </c>
      <c r="D270" s="44">
        <v>4</v>
      </c>
      <c r="E270" s="44">
        <v>5</v>
      </c>
      <c r="F270" s="44">
        <v>6</v>
      </c>
      <c r="G270" s="44">
        <v>7</v>
      </c>
      <c r="H270" s="44">
        <v>8</v>
      </c>
      <c r="I270" s="44">
        <v>9</v>
      </c>
      <c r="J270" s="44">
        <v>10</v>
      </c>
      <c r="K270" s="44">
        <v>11</v>
      </c>
      <c r="L270" s="44">
        <v>12</v>
      </c>
      <c r="M270" s="44">
        <v>13</v>
      </c>
      <c r="N270" s="44">
        <v>14</v>
      </c>
      <c r="O270" s="44">
        <v>15</v>
      </c>
    </row>
    <row r="271" spans="1:15" ht="22.5" x14ac:dyDescent="0.2">
      <c r="A271" s="44" t="str">
        <f t="shared" ref="A271:F271" si="32">A264</f>
        <v>804200О.99.0.ББ52АЖ48000</v>
      </c>
      <c r="B271" s="44" t="str">
        <f t="shared" si="32"/>
        <v>010 не указано</v>
      </c>
      <c r="C271" s="44" t="str">
        <f t="shared" si="32"/>
        <v>003 не указано</v>
      </c>
      <c r="D271" s="44" t="str">
        <f t="shared" si="32"/>
        <v>007 не указано</v>
      </c>
      <c r="E271" s="44" t="str">
        <f t="shared" si="32"/>
        <v>01 Очная</v>
      </c>
      <c r="F271" s="44" t="str">
        <f t="shared" si="32"/>
        <v>-</v>
      </c>
      <c r="G271" s="18" t="s">
        <v>114</v>
      </c>
      <c r="H271" s="18" t="s">
        <v>91</v>
      </c>
      <c r="I271" s="54">
        <v>792</v>
      </c>
      <c r="J271" s="81">
        <v>417</v>
      </c>
      <c r="K271" s="81">
        <f>J271</f>
        <v>417</v>
      </c>
      <c r="L271" s="81">
        <f>K271</f>
        <v>417</v>
      </c>
      <c r="M271" s="81" t="s">
        <v>23</v>
      </c>
      <c r="N271" s="81" t="str">
        <f>M271</f>
        <v>-</v>
      </c>
      <c r="O271" s="81" t="str">
        <f>N271</f>
        <v>-</v>
      </c>
    </row>
    <row r="272" spans="1:15" ht="45" x14ac:dyDescent="0.2">
      <c r="A272" s="92" t="s">
        <v>92</v>
      </c>
      <c r="B272" s="93"/>
      <c r="C272" s="93"/>
      <c r="D272" s="93"/>
      <c r="E272" s="93"/>
      <c r="F272" s="94"/>
      <c r="G272" s="18" t="s">
        <v>135</v>
      </c>
      <c r="H272" s="18" t="s">
        <v>136</v>
      </c>
      <c r="I272" s="54">
        <v>539</v>
      </c>
      <c r="J272" s="82">
        <v>3267</v>
      </c>
      <c r="K272" s="82">
        <f>J272</f>
        <v>3267</v>
      </c>
      <c r="L272" s="82">
        <f>J272</f>
        <v>3267</v>
      </c>
      <c r="M272" s="81" t="s">
        <v>23</v>
      </c>
      <c r="N272" s="81" t="str">
        <f t="shared" ref="N272:O272" si="33">M272</f>
        <v>-</v>
      </c>
      <c r="O272" s="81" t="str">
        <f t="shared" si="33"/>
        <v>-</v>
      </c>
    </row>
    <row r="273" spans="1:15" x14ac:dyDescent="0.2">
      <c r="A273" s="95" t="s">
        <v>93</v>
      </c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1:15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</row>
    <row r="275" spans="1:15" x14ac:dyDescent="0.2">
      <c r="A275" s="49" t="s">
        <v>32</v>
      </c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</row>
    <row r="276" spans="1:15" x14ac:dyDescent="0.2">
      <c r="A276" s="96" t="s">
        <v>33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1:15" x14ac:dyDescent="0.2">
      <c r="A277" s="46" t="s">
        <v>34</v>
      </c>
      <c r="B277" s="46" t="s">
        <v>35</v>
      </c>
      <c r="C277" s="46" t="s">
        <v>36</v>
      </c>
      <c r="D277" s="46" t="s">
        <v>37</v>
      </c>
      <c r="E277" s="96" t="s">
        <v>38</v>
      </c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1:15" x14ac:dyDescent="0.2">
      <c r="A278" s="46">
        <v>1</v>
      </c>
      <c r="B278" s="46">
        <v>2</v>
      </c>
      <c r="C278" s="46">
        <v>3</v>
      </c>
      <c r="D278" s="46">
        <v>4</v>
      </c>
      <c r="E278" s="97">
        <v>5</v>
      </c>
      <c r="F278" s="98"/>
      <c r="G278" s="98"/>
      <c r="H278" s="98"/>
      <c r="I278" s="98"/>
      <c r="J278" s="98"/>
      <c r="K278" s="98"/>
      <c r="L278" s="98"/>
      <c r="M278" s="98"/>
      <c r="N278" s="98"/>
      <c r="O278" s="99"/>
    </row>
    <row r="279" spans="1:15" x14ac:dyDescent="0.2">
      <c r="A279" s="46"/>
      <c r="B279" s="46"/>
      <c r="C279" s="46"/>
      <c r="D279" s="46"/>
      <c r="E279" s="97"/>
      <c r="F279" s="98"/>
      <c r="G279" s="98"/>
      <c r="H279" s="98"/>
      <c r="I279" s="98"/>
      <c r="J279" s="98"/>
      <c r="K279" s="98"/>
      <c r="L279" s="98"/>
      <c r="M279" s="98"/>
      <c r="N279" s="98"/>
      <c r="O279" s="99"/>
    </row>
    <row r="280" spans="1:15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</row>
    <row r="281" spans="1:15" ht="15" x14ac:dyDescent="0.25">
      <c r="A281" s="45" t="s">
        <v>39</v>
      </c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49"/>
      <c r="M281" s="49"/>
      <c r="N281" s="49"/>
      <c r="O281" s="49"/>
    </row>
    <row r="282" spans="1:15" ht="15" x14ac:dyDescent="0.25">
      <c r="A282" s="45" t="s">
        <v>40</v>
      </c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49"/>
      <c r="M282" s="49"/>
      <c r="N282" s="49"/>
      <c r="O282" s="49"/>
    </row>
    <row r="283" spans="1:15" x14ac:dyDescent="0.2">
      <c r="A283" s="100" t="s">
        <v>41</v>
      </c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49"/>
      <c r="M283" s="49"/>
      <c r="N283" s="49"/>
      <c r="O283" s="49"/>
    </row>
    <row r="284" spans="1:15" x14ac:dyDescent="0.2">
      <c r="A284" s="100" t="s">
        <v>42</v>
      </c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49"/>
      <c r="M284" s="49"/>
      <c r="N284" s="49"/>
      <c r="O284" s="49"/>
    </row>
    <row r="285" spans="1:15" ht="23.25" customHeight="1" x14ac:dyDescent="0.2">
      <c r="A285" s="101" t="s">
        <v>175</v>
      </c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</row>
    <row r="286" spans="1:15" ht="15" x14ac:dyDescent="0.25">
      <c r="A286" s="91" t="s">
        <v>176</v>
      </c>
      <c r="B286" s="91"/>
      <c r="C286" s="91"/>
      <c r="D286" s="20"/>
      <c r="E286" s="20"/>
      <c r="F286" s="20"/>
      <c r="G286" s="20"/>
      <c r="H286" s="20"/>
      <c r="I286" s="20"/>
      <c r="J286" s="20"/>
      <c r="K286" s="20"/>
      <c r="L286" s="49"/>
      <c r="M286" s="49"/>
      <c r="N286" s="49"/>
      <c r="O286" s="49"/>
    </row>
    <row r="287" spans="1:15" ht="15" x14ac:dyDescent="0.25">
      <c r="A287" s="91" t="s">
        <v>177</v>
      </c>
      <c r="B287" s="91"/>
      <c r="C287" s="91"/>
      <c r="D287" s="91"/>
      <c r="E287" s="91"/>
      <c r="F287" s="91"/>
      <c r="G287" s="20"/>
      <c r="H287" s="20"/>
      <c r="I287" s="20"/>
      <c r="J287" s="20"/>
      <c r="K287" s="20"/>
      <c r="L287" s="49"/>
      <c r="M287" s="49"/>
      <c r="N287" s="49"/>
      <c r="O287" s="49"/>
    </row>
    <row r="288" spans="1:15" ht="15" x14ac:dyDescent="0.25">
      <c r="A288" s="45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49"/>
      <c r="M288" s="49"/>
      <c r="N288" s="49"/>
      <c r="O288" s="49"/>
    </row>
    <row r="289" spans="1:15" ht="15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49"/>
      <c r="M289" s="49"/>
      <c r="N289" s="49"/>
      <c r="O289" s="49"/>
    </row>
    <row r="290" spans="1:15" ht="15" x14ac:dyDescent="0.25">
      <c r="A290" s="45" t="s">
        <v>47</v>
      </c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49"/>
      <c r="M290" s="49"/>
      <c r="N290" s="49"/>
      <c r="O290" s="49"/>
    </row>
    <row r="291" spans="1:15" x14ac:dyDescent="0.2">
      <c r="A291" s="102" t="s">
        <v>49</v>
      </c>
      <c r="B291" s="102"/>
      <c r="C291" s="102"/>
      <c r="D291" s="102" t="s">
        <v>50</v>
      </c>
      <c r="E291" s="102"/>
      <c r="F291" s="102"/>
      <c r="G291" s="102"/>
      <c r="H291" s="102"/>
      <c r="I291" s="102"/>
      <c r="J291" s="102"/>
      <c r="K291" s="102" t="s">
        <v>51</v>
      </c>
      <c r="L291" s="102"/>
      <c r="M291" s="102"/>
      <c r="N291" s="102"/>
      <c r="O291" s="102"/>
    </row>
    <row r="292" spans="1:15" x14ac:dyDescent="0.2">
      <c r="A292" s="111">
        <v>1</v>
      </c>
      <c r="B292" s="111"/>
      <c r="C292" s="111"/>
      <c r="D292" s="111">
        <v>2</v>
      </c>
      <c r="E292" s="111"/>
      <c r="F292" s="111"/>
      <c r="G292" s="111"/>
      <c r="H292" s="111"/>
      <c r="I292" s="111"/>
      <c r="J292" s="111"/>
      <c r="K292" s="111">
        <v>3</v>
      </c>
      <c r="L292" s="111"/>
      <c r="M292" s="111"/>
      <c r="N292" s="111"/>
      <c r="O292" s="111"/>
    </row>
    <row r="293" spans="1:15" x14ac:dyDescent="0.2">
      <c r="A293" s="102" t="s">
        <v>52</v>
      </c>
      <c r="B293" s="102"/>
      <c r="C293" s="102"/>
      <c r="D293" s="102" t="s">
        <v>59</v>
      </c>
      <c r="E293" s="102"/>
      <c r="F293" s="102"/>
      <c r="G293" s="102"/>
      <c r="H293" s="102"/>
      <c r="I293" s="102"/>
      <c r="J293" s="102"/>
      <c r="K293" s="102" t="s">
        <v>53</v>
      </c>
      <c r="L293" s="102"/>
      <c r="M293" s="102"/>
      <c r="N293" s="102"/>
      <c r="O293" s="102"/>
    </row>
    <row r="294" spans="1:15" x14ac:dyDescent="0.2">
      <c r="A294" s="102" t="s">
        <v>57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 t="s">
        <v>54</v>
      </c>
      <c r="L294" s="102"/>
      <c r="M294" s="102"/>
      <c r="N294" s="102"/>
      <c r="O294" s="102"/>
    </row>
    <row r="295" spans="1:15" x14ac:dyDescent="0.2">
      <c r="A295" s="102" t="s">
        <v>58</v>
      </c>
      <c r="B295" s="102"/>
      <c r="C295" s="102"/>
      <c r="D295" s="102" t="s">
        <v>55</v>
      </c>
      <c r="E295" s="102"/>
      <c r="F295" s="102"/>
      <c r="G295" s="102"/>
      <c r="H295" s="102"/>
      <c r="I295" s="102"/>
      <c r="J295" s="102"/>
      <c r="K295" s="102" t="s">
        <v>56</v>
      </c>
      <c r="L295" s="102"/>
      <c r="M295" s="102"/>
      <c r="N295" s="102"/>
      <c r="O295" s="102"/>
    </row>
    <row r="296" spans="1:15" s="77" customFormat="1" hidden="1" x14ac:dyDescent="0.2">
      <c r="A296" s="105" t="s">
        <v>171</v>
      </c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1:15" s="77" customFormat="1" hidden="1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</row>
    <row r="298" spans="1:15" s="77" customFormat="1" hidden="1" x14ac:dyDescent="0.2">
      <c r="A298" s="106" t="s">
        <v>87</v>
      </c>
      <c r="B298" s="106"/>
      <c r="C298" s="106"/>
      <c r="D298" s="107" t="s">
        <v>168</v>
      </c>
      <c r="E298" s="107"/>
      <c r="F298" s="107"/>
      <c r="G298" s="107"/>
      <c r="H298" s="107"/>
      <c r="I298" s="107"/>
      <c r="J298" s="107"/>
      <c r="K298" s="107"/>
      <c r="L298" s="107"/>
      <c r="N298" s="16" t="s">
        <v>9</v>
      </c>
      <c r="O298" s="103" t="s">
        <v>131</v>
      </c>
    </row>
    <row r="299" spans="1:15" s="77" customFormat="1" hidden="1" x14ac:dyDescent="0.2">
      <c r="A299" s="109"/>
      <c r="B299" s="109"/>
      <c r="C299" s="109"/>
      <c r="N299" s="16" t="s">
        <v>10</v>
      </c>
      <c r="O299" s="108"/>
    </row>
    <row r="300" spans="1:15" s="77" customFormat="1" hidden="1" x14ac:dyDescent="0.2">
      <c r="A300" s="109" t="s">
        <v>11</v>
      </c>
      <c r="B300" s="109"/>
      <c r="D300" s="76" t="s">
        <v>99</v>
      </c>
      <c r="N300" s="16" t="s">
        <v>12</v>
      </c>
      <c r="O300" s="104"/>
    </row>
    <row r="301" spans="1:15" s="77" customFormat="1" hidden="1" x14ac:dyDescent="0.2">
      <c r="A301" s="101" t="s">
        <v>88</v>
      </c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</row>
    <row r="302" spans="1:15" s="77" customFormat="1" hidden="1" x14ac:dyDescent="0.2">
      <c r="A302" s="91" t="s">
        <v>13</v>
      </c>
      <c r="B302" s="91"/>
      <c r="C302" s="91"/>
      <c r="D302" s="110"/>
      <c r="E302" s="110"/>
    </row>
    <row r="303" spans="1:15" s="77" customFormat="1" ht="21.75" hidden="1" customHeight="1" x14ac:dyDescent="0.2">
      <c r="A303" s="102" t="s">
        <v>14</v>
      </c>
      <c r="B303" s="102" t="s">
        <v>15</v>
      </c>
      <c r="C303" s="102"/>
      <c r="D303" s="102"/>
      <c r="E303" s="102" t="s">
        <v>16</v>
      </c>
      <c r="F303" s="102"/>
      <c r="G303" s="102" t="s">
        <v>28</v>
      </c>
      <c r="H303" s="102"/>
      <c r="I303" s="102"/>
      <c r="J303" s="102"/>
      <c r="K303" s="102"/>
      <c r="L303" s="102"/>
      <c r="M303" s="102" t="s">
        <v>29</v>
      </c>
      <c r="N303" s="102"/>
      <c r="O303" s="102"/>
    </row>
    <row r="304" spans="1:15" s="77" customFormat="1" hidden="1" x14ac:dyDescent="0.2">
      <c r="A304" s="102"/>
      <c r="B304" s="103" t="s">
        <v>17</v>
      </c>
      <c r="C304" s="103" t="s">
        <v>18</v>
      </c>
      <c r="D304" s="103" t="s">
        <v>20</v>
      </c>
      <c r="E304" s="103" t="s">
        <v>19</v>
      </c>
      <c r="F304" s="103" t="s">
        <v>20</v>
      </c>
      <c r="G304" s="102" t="s">
        <v>20</v>
      </c>
      <c r="H304" s="102"/>
      <c r="I304" s="102"/>
      <c r="J304" s="102"/>
      <c r="K304" s="102" t="s">
        <v>27</v>
      </c>
      <c r="L304" s="102"/>
      <c r="M304" s="103" t="s">
        <v>162</v>
      </c>
      <c r="N304" s="103" t="s">
        <v>163</v>
      </c>
      <c r="O304" s="103" t="s">
        <v>164</v>
      </c>
    </row>
    <row r="305" spans="1:15" s="77" customFormat="1" ht="22.5" hidden="1" x14ac:dyDescent="0.2">
      <c r="A305" s="102"/>
      <c r="B305" s="104"/>
      <c r="C305" s="104"/>
      <c r="D305" s="104"/>
      <c r="E305" s="104"/>
      <c r="F305" s="104"/>
      <c r="G305" s="102"/>
      <c r="H305" s="102"/>
      <c r="I305" s="102"/>
      <c r="J305" s="102"/>
      <c r="K305" s="72" t="s">
        <v>21</v>
      </c>
      <c r="L305" s="72" t="s">
        <v>22</v>
      </c>
      <c r="M305" s="104"/>
      <c r="N305" s="104"/>
      <c r="O305" s="104"/>
    </row>
    <row r="306" spans="1:15" s="77" customFormat="1" hidden="1" x14ac:dyDescent="0.2">
      <c r="A306" s="72">
        <v>1</v>
      </c>
      <c r="B306" s="72">
        <v>2</v>
      </c>
      <c r="C306" s="72">
        <v>3</v>
      </c>
      <c r="D306" s="72">
        <v>4</v>
      </c>
      <c r="E306" s="72">
        <v>5</v>
      </c>
      <c r="F306" s="72">
        <v>6</v>
      </c>
      <c r="G306" s="102">
        <v>7</v>
      </c>
      <c r="H306" s="102"/>
      <c r="I306" s="102"/>
      <c r="J306" s="102"/>
      <c r="K306" s="72">
        <v>8</v>
      </c>
      <c r="L306" s="72">
        <v>9</v>
      </c>
      <c r="M306" s="72">
        <v>10</v>
      </c>
      <c r="N306" s="72">
        <v>11</v>
      </c>
      <c r="O306" s="72">
        <v>12</v>
      </c>
    </row>
    <row r="307" spans="1:15" s="77" customFormat="1" ht="85.5" hidden="1" customHeight="1" x14ac:dyDescent="0.2">
      <c r="A307" s="72" t="s">
        <v>173</v>
      </c>
      <c r="B307" s="38" t="s">
        <v>133</v>
      </c>
      <c r="C307" s="38" t="s">
        <v>89</v>
      </c>
      <c r="D307" s="72" t="s">
        <v>172</v>
      </c>
      <c r="E307" s="38" t="s">
        <v>90</v>
      </c>
      <c r="F307" s="38"/>
      <c r="G307" s="102" t="s">
        <v>169</v>
      </c>
      <c r="H307" s="102"/>
      <c r="I307" s="102"/>
      <c r="J307" s="102"/>
      <c r="K307" s="72" t="s">
        <v>25</v>
      </c>
      <c r="L307" s="72">
        <v>744</v>
      </c>
      <c r="M307" s="72">
        <v>100</v>
      </c>
      <c r="N307" s="72">
        <v>100</v>
      </c>
      <c r="O307" s="72">
        <v>100</v>
      </c>
    </row>
    <row r="308" spans="1:15" s="77" customFormat="1" hidden="1" x14ac:dyDescent="0.2">
      <c r="A308" s="95" t="s">
        <v>174</v>
      </c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1:15" s="77" customFormat="1" hidden="1" x14ac:dyDescent="0.2">
      <c r="A309" s="73" t="s">
        <v>26</v>
      </c>
    </row>
    <row r="310" spans="1:15" s="77" customFormat="1" ht="22.5" hidden="1" customHeight="1" x14ac:dyDescent="0.2">
      <c r="A310" s="102" t="s">
        <v>14</v>
      </c>
      <c r="B310" s="102" t="s">
        <v>15</v>
      </c>
      <c r="C310" s="102"/>
      <c r="D310" s="102"/>
      <c r="E310" s="102" t="s">
        <v>16</v>
      </c>
      <c r="F310" s="102"/>
      <c r="G310" s="102" t="s">
        <v>68</v>
      </c>
      <c r="H310" s="102"/>
      <c r="I310" s="102"/>
      <c r="J310" s="102" t="s">
        <v>30</v>
      </c>
      <c r="K310" s="102"/>
      <c r="L310" s="102"/>
      <c r="M310" s="102" t="s">
        <v>31</v>
      </c>
      <c r="N310" s="102"/>
      <c r="O310" s="102"/>
    </row>
    <row r="311" spans="1:15" s="77" customFormat="1" hidden="1" x14ac:dyDescent="0.2">
      <c r="A311" s="102"/>
      <c r="B311" s="102" t="str">
        <f>B304</f>
        <v>Категория потребителей</v>
      </c>
      <c r="C311" s="102" t="str">
        <f>C304</f>
        <v>Возраст обучающихся</v>
      </c>
      <c r="D311" s="102" t="str">
        <f>D304</f>
        <v>(наименование показателя)</v>
      </c>
      <c r="E311" s="102" t="str">
        <f>E304</f>
        <v>Формы образования и формы реализации образовательных программ</v>
      </c>
      <c r="F311" s="102" t="str">
        <f>F304</f>
        <v>(наименование показателя)</v>
      </c>
      <c r="G311" s="102" t="s">
        <v>20</v>
      </c>
      <c r="H311" s="102" t="s">
        <v>27</v>
      </c>
      <c r="I311" s="102"/>
      <c r="J311" s="102" t="str">
        <f>M304</f>
        <v>2021 (очередной финансовый год)</v>
      </c>
      <c r="K311" s="102" t="str">
        <f>N304</f>
        <v>2022 (1-й год планового периода)</v>
      </c>
      <c r="L311" s="102" t="str">
        <f>O304</f>
        <v>2023 (2-й год планового периода)</v>
      </c>
      <c r="M311" s="102" t="str">
        <f>J311</f>
        <v>2021 (очередной финансовый год)</v>
      </c>
      <c r="N311" s="102" t="str">
        <f t="shared" ref="N311:O311" si="34">K311</f>
        <v>2022 (1-й год планового периода)</v>
      </c>
      <c r="O311" s="102" t="str">
        <f t="shared" si="34"/>
        <v>2023 (2-й год планового периода)</v>
      </c>
    </row>
    <row r="312" spans="1:15" s="77" customFormat="1" ht="22.5" hidden="1" x14ac:dyDescent="0.2">
      <c r="A312" s="102"/>
      <c r="B312" s="102"/>
      <c r="C312" s="102"/>
      <c r="D312" s="102"/>
      <c r="E312" s="102"/>
      <c r="F312" s="102"/>
      <c r="G312" s="102"/>
      <c r="H312" s="72" t="s">
        <v>21</v>
      </c>
      <c r="I312" s="72" t="s">
        <v>22</v>
      </c>
      <c r="J312" s="102"/>
      <c r="K312" s="102"/>
      <c r="L312" s="102"/>
      <c r="M312" s="102"/>
      <c r="N312" s="102"/>
      <c r="O312" s="102"/>
    </row>
    <row r="313" spans="1:15" s="77" customFormat="1" hidden="1" x14ac:dyDescent="0.2">
      <c r="A313" s="72">
        <v>1</v>
      </c>
      <c r="B313" s="72">
        <v>2</v>
      </c>
      <c r="C313" s="72">
        <v>3</v>
      </c>
      <c r="D313" s="72">
        <v>4</v>
      </c>
      <c r="E313" s="72">
        <v>5</v>
      </c>
      <c r="F313" s="72">
        <v>6</v>
      </c>
      <c r="G313" s="72">
        <v>7</v>
      </c>
      <c r="H313" s="72">
        <v>8</v>
      </c>
      <c r="I313" s="72">
        <v>9</v>
      </c>
      <c r="J313" s="72">
        <v>10</v>
      </c>
      <c r="K313" s="72">
        <v>11</v>
      </c>
      <c r="L313" s="72">
        <v>12</v>
      </c>
      <c r="M313" s="72">
        <v>13</v>
      </c>
      <c r="N313" s="72">
        <v>14</v>
      </c>
      <c r="O313" s="72">
        <v>15</v>
      </c>
    </row>
    <row r="314" spans="1:15" s="77" customFormat="1" ht="22.5" hidden="1" x14ac:dyDescent="0.2">
      <c r="A314" s="72" t="str">
        <f>A307</f>
        <v>804200О.99.0.ББ52АЖ24000</v>
      </c>
      <c r="B314" s="72" t="str">
        <f t="shared" ref="B314:E314" si="35">B307</f>
        <v>010 не указано</v>
      </c>
      <c r="C314" s="72" t="str">
        <f t="shared" si="35"/>
        <v>003 не указано</v>
      </c>
      <c r="D314" s="72" t="s">
        <v>172</v>
      </c>
      <c r="E314" s="72" t="str">
        <f t="shared" si="35"/>
        <v>01 Очная</v>
      </c>
      <c r="F314" s="72"/>
      <c r="G314" s="18" t="s">
        <v>114</v>
      </c>
      <c r="H314" s="18" t="s">
        <v>91</v>
      </c>
      <c r="I314" s="18">
        <v>792</v>
      </c>
      <c r="J314" s="18">
        <v>0</v>
      </c>
      <c r="K314" s="18">
        <f>J314</f>
        <v>0</v>
      </c>
      <c r="L314" s="18">
        <f>K314</f>
        <v>0</v>
      </c>
      <c r="M314" s="18" t="s">
        <v>23</v>
      </c>
      <c r="N314" s="18" t="str">
        <f>M314</f>
        <v>-</v>
      </c>
      <c r="O314" s="18" t="str">
        <f>N314</f>
        <v>-</v>
      </c>
    </row>
    <row r="315" spans="1:15" s="77" customFormat="1" ht="52.5" hidden="1" customHeight="1" x14ac:dyDescent="0.2">
      <c r="A315" s="92" t="s">
        <v>92</v>
      </c>
      <c r="B315" s="93"/>
      <c r="C315" s="93"/>
      <c r="D315" s="93"/>
      <c r="E315" s="93"/>
      <c r="F315" s="94"/>
      <c r="G315" s="18" t="s">
        <v>135</v>
      </c>
      <c r="H315" s="18" t="s">
        <v>136</v>
      </c>
      <c r="I315" s="18">
        <v>539</v>
      </c>
      <c r="J315" s="24">
        <v>0</v>
      </c>
      <c r="K315" s="24">
        <v>0</v>
      </c>
      <c r="L315" s="24">
        <v>0</v>
      </c>
      <c r="M315" s="18" t="s">
        <v>23</v>
      </c>
      <c r="N315" s="18" t="str">
        <f t="shared" ref="N315:O315" si="36">M315</f>
        <v>-</v>
      </c>
      <c r="O315" s="18" t="str">
        <f t="shared" si="36"/>
        <v>-</v>
      </c>
    </row>
    <row r="316" spans="1:15" s="77" customFormat="1" hidden="1" x14ac:dyDescent="0.2">
      <c r="A316" s="95" t="s">
        <v>174</v>
      </c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1:15" s="77" customFormat="1" hidden="1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</row>
    <row r="318" spans="1:15" s="77" customFormat="1" hidden="1" x14ac:dyDescent="0.2">
      <c r="A318" s="77" t="s">
        <v>32</v>
      </c>
    </row>
    <row r="319" spans="1:15" s="77" customFormat="1" hidden="1" x14ac:dyDescent="0.2">
      <c r="A319" s="96" t="s">
        <v>33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</row>
    <row r="320" spans="1:15" s="77" customFormat="1" hidden="1" x14ac:dyDescent="0.2">
      <c r="A320" s="74" t="s">
        <v>34</v>
      </c>
      <c r="B320" s="74" t="s">
        <v>35</v>
      </c>
      <c r="C320" s="74" t="s">
        <v>36</v>
      </c>
      <c r="D320" s="74" t="s">
        <v>37</v>
      </c>
      <c r="E320" s="96" t="s">
        <v>38</v>
      </c>
      <c r="F320" s="96"/>
      <c r="G320" s="96"/>
      <c r="H320" s="96"/>
      <c r="I320" s="96"/>
      <c r="J320" s="96"/>
      <c r="K320" s="96"/>
      <c r="L320" s="96"/>
      <c r="M320" s="96"/>
      <c r="N320" s="96"/>
      <c r="O320" s="96"/>
    </row>
    <row r="321" spans="1:15" s="77" customFormat="1" hidden="1" x14ac:dyDescent="0.2">
      <c r="A321" s="74">
        <v>1</v>
      </c>
      <c r="B321" s="74">
        <v>2</v>
      </c>
      <c r="C321" s="74">
        <v>3</v>
      </c>
      <c r="D321" s="74">
        <v>4</v>
      </c>
      <c r="E321" s="97">
        <v>5</v>
      </c>
      <c r="F321" s="98"/>
      <c r="G321" s="98"/>
      <c r="H321" s="98"/>
      <c r="I321" s="98"/>
      <c r="J321" s="98"/>
      <c r="K321" s="98"/>
      <c r="L321" s="98"/>
      <c r="M321" s="98"/>
      <c r="N321" s="98"/>
      <c r="O321" s="99"/>
    </row>
    <row r="322" spans="1:15" s="77" customFormat="1" hidden="1" x14ac:dyDescent="0.2">
      <c r="A322" s="74"/>
      <c r="B322" s="74"/>
      <c r="C322" s="74"/>
      <c r="D322" s="74"/>
      <c r="E322" s="97"/>
      <c r="F322" s="98"/>
      <c r="G322" s="98"/>
      <c r="H322" s="98"/>
      <c r="I322" s="98"/>
      <c r="J322" s="98"/>
      <c r="K322" s="98"/>
      <c r="L322" s="98"/>
      <c r="M322" s="98"/>
      <c r="N322" s="98"/>
      <c r="O322" s="99"/>
    </row>
    <row r="323" spans="1:15" s="77" customFormat="1" hidden="1" x14ac:dyDescent="0.2"/>
    <row r="324" spans="1:15" s="77" customFormat="1" ht="15" hidden="1" x14ac:dyDescent="0.25">
      <c r="A324" s="73" t="s">
        <v>39</v>
      </c>
      <c r="B324" s="20"/>
      <c r="C324" s="20"/>
      <c r="D324" s="20"/>
      <c r="E324" s="20"/>
      <c r="F324" s="20"/>
      <c r="G324" s="20"/>
      <c r="H324" s="20"/>
      <c r="I324" s="20"/>
      <c r="J324" s="20"/>
      <c r="K324" s="20"/>
    </row>
    <row r="325" spans="1:15" s="77" customFormat="1" ht="15" hidden="1" x14ac:dyDescent="0.25">
      <c r="A325" s="73" t="s">
        <v>40</v>
      </c>
      <c r="B325" s="20"/>
      <c r="C325" s="20"/>
      <c r="D325" s="20"/>
      <c r="E325" s="20"/>
      <c r="F325" s="20"/>
      <c r="G325" s="20"/>
      <c r="H325" s="20"/>
      <c r="I325" s="20"/>
      <c r="J325" s="20"/>
      <c r="K325" s="20"/>
    </row>
    <row r="326" spans="1:15" s="77" customFormat="1" hidden="1" x14ac:dyDescent="0.2">
      <c r="A326" s="100" t="s">
        <v>41</v>
      </c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</row>
    <row r="327" spans="1:15" s="77" customFormat="1" hidden="1" x14ac:dyDescent="0.2">
      <c r="A327" s="100" t="s">
        <v>42</v>
      </c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</row>
    <row r="328" spans="1:15" s="77" customFormat="1" hidden="1" x14ac:dyDescent="0.2">
      <c r="A328" s="101" t="s">
        <v>43</v>
      </c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</row>
    <row r="329" spans="1:15" s="77" customFormat="1" hidden="1" x14ac:dyDescent="0.2">
      <c r="A329" s="101" t="s">
        <v>48</v>
      </c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</row>
    <row r="330" spans="1:15" s="77" customFormat="1" ht="15" hidden="1" x14ac:dyDescent="0.25">
      <c r="A330" s="91" t="s">
        <v>44</v>
      </c>
      <c r="B330" s="91"/>
      <c r="C330" s="91"/>
      <c r="D330" s="20"/>
      <c r="E330" s="20"/>
      <c r="F330" s="20"/>
      <c r="G330" s="20"/>
      <c r="H330" s="20"/>
      <c r="I330" s="20"/>
      <c r="J330" s="20"/>
      <c r="K330" s="20"/>
    </row>
    <row r="331" spans="1:15" s="77" customFormat="1" ht="15" hidden="1" x14ac:dyDescent="0.25">
      <c r="A331" s="91" t="s">
        <v>45</v>
      </c>
      <c r="B331" s="91"/>
      <c r="C331" s="91"/>
      <c r="D331" s="91"/>
      <c r="E331" s="91"/>
      <c r="F331" s="91"/>
      <c r="G331" s="20"/>
      <c r="H331" s="20"/>
      <c r="I331" s="20"/>
      <c r="J331" s="20"/>
      <c r="K331" s="20"/>
    </row>
    <row r="332" spans="1:15" s="77" customFormat="1" ht="15" hidden="1" x14ac:dyDescent="0.25">
      <c r="A332" s="73" t="s">
        <v>46</v>
      </c>
      <c r="B332" s="20"/>
      <c r="C332" s="20"/>
      <c r="D332" s="20"/>
      <c r="E332" s="20"/>
      <c r="F332" s="20"/>
      <c r="G332" s="20"/>
      <c r="H332" s="20"/>
      <c r="I332" s="20"/>
      <c r="J332" s="20"/>
      <c r="K332" s="20"/>
    </row>
    <row r="333" spans="1:15" s="77" customFormat="1" ht="15" hidden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1:15" s="77" customFormat="1" ht="15" hidden="1" x14ac:dyDescent="0.25">
      <c r="A334" s="73" t="s">
        <v>47</v>
      </c>
      <c r="B334" s="20"/>
      <c r="C334" s="20"/>
      <c r="D334" s="20"/>
      <c r="E334" s="20"/>
      <c r="F334" s="20"/>
      <c r="G334" s="20"/>
      <c r="H334" s="20"/>
      <c r="I334" s="20"/>
      <c r="J334" s="20"/>
      <c r="K334" s="20"/>
    </row>
    <row r="335" spans="1:15" s="77" customFormat="1" hidden="1" x14ac:dyDescent="0.2">
      <c r="A335" s="102" t="s">
        <v>49</v>
      </c>
      <c r="B335" s="102"/>
      <c r="C335" s="102"/>
      <c r="D335" s="102" t="s">
        <v>50</v>
      </c>
      <c r="E335" s="102"/>
      <c r="F335" s="102"/>
      <c r="G335" s="102"/>
      <c r="H335" s="102"/>
      <c r="I335" s="102"/>
      <c r="J335" s="102"/>
      <c r="K335" s="102" t="s">
        <v>51</v>
      </c>
      <c r="L335" s="102"/>
      <c r="M335" s="102"/>
      <c r="N335" s="102"/>
      <c r="O335" s="102"/>
    </row>
    <row r="336" spans="1:15" s="77" customFormat="1" hidden="1" x14ac:dyDescent="0.2">
      <c r="A336" s="111">
        <v>1</v>
      </c>
      <c r="B336" s="111"/>
      <c r="C336" s="111"/>
      <c r="D336" s="111">
        <v>2</v>
      </c>
      <c r="E336" s="111"/>
      <c r="F336" s="111"/>
      <c r="G336" s="111"/>
      <c r="H336" s="111"/>
      <c r="I336" s="111"/>
      <c r="J336" s="111"/>
      <c r="K336" s="111">
        <v>3</v>
      </c>
      <c r="L336" s="111"/>
      <c r="M336" s="111"/>
      <c r="N336" s="111"/>
      <c r="O336" s="111"/>
    </row>
    <row r="337" spans="1:15" s="77" customFormat="1" hidden="1" x14ac:dyDescent="0.2">
      <c r="A337" s="102" t="s">
        <v>52</v>
      </c>
      <c r="B337" s="102"/>
      <c r="C337" s="102"/>
      <c r="D337" s="102" t="s">
        <v>59</v>
      </c>
      <c r="E337" s="102"/>
      <c r="F337" s="102"/>
      <c r="G337" s="102"/>
      <c r="H337" s="102"/>
      <c r="I337" s="102"/>
      <c r="J337" s="102"/>
      <c r="K337" s="102" t="s">
        <v>53</v>
      </c>
      <c r="L337" s="102"/>
      <c r="M337" s="102"/>
      <c r="N337" s="102"/>
      <c r="O337" s="102"/>
    </row>
    <row r="338" spans="1:15" s="77" customFormat="1" hidden="1" x14ac:dyDescent="0.2">
      <c r="A338" s="102" t="s">
        <v>57</v>
      </c>
      <c r="B338" s="102"/>
      <c r="C338" s="102"/>
      <c r="D338" s="102"/>
      <c r="E338" s="102"/>
      <c r="F338" s="102"/>
      <c r="G338" s="102"/>
      <c r="H338" s="102"/>
      <c r="I338" s="102"/>
      <c r="J338" s="102"/>
      <c r="K338" s="102" t="s">
        <v>54</v>
      </c>
      <c r="L338" s="102"/>
      <c r="M338" s="102"/>
      <c r="N338" s="102"/>
      <c r="O338" s="102"/>
    </row>
    <row r="339" spans="1:15" s="77" customFormat="1" hidden="1" x14ac:dyDescent="0.2">
      <c r="A339" s="102" t="s">
        <v>58</v>
      </c>
      <c r="B339" s="102"/>
      <c r="C339" s="102"/>
      <c r="D339" s="102" t="s">
        <v>55</v>
      </c>
      <c r="E339" s="102"/>
      <c r="F339" s="102"/>
      <c r="G339" s="102"/>
      <c r="H339" s="102"/>
      <c r="I339" s="102"/>
      <c r="J339" s="102"/>
      <c r="K339" s="102" t="s">
        <v>56</v>
      </c>
      <c r="L339" s="102"/>
      <c r="M339" s="102"/>
      <c r="N339" s="102"/>
      <c r="O339" s="102"/>
    </row>
    <row r="343" spans="1:15" s="89" customFormat="1" x14ac:dyDescent="0.2">
      <c r="A343" s="105" t="s">
        <v>171</v>
      </c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1:15" s="89" customFormat="1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</row>
    <row r="345" spans="1:15" s="89" customFormat="1" x14ac:dyDescent="0.2">
      <c r="A345" s="106" t="s">
        <v>87</v>
      </c>
      <c r="B345" s="106"/>
      <c r="C345" s="106"/>
      <c r="D345" s="107" t="s">
        <v>168</v>
      </c>
      <c r="E345" s="107"/>
      <c r="F345" s="107"/>
      <c r="G345" s="107"/>
      <c r="H345" s="107"/>
      <c r="I345" s="107"/>
      <c r="J345" s="107"/>
      <c r="K345" s="107"/>
      <c r="L345" s="107"/>
      <c r="N345" s="16" t="s">
        <v>9</v>
      </c>
      <c r="O345" s="103" t="s">
        <v>131</v>
      </c>
    </row>
    <row r="346" spans="1:15" s="89" customFormat="1" x14ac:dyDescent="0.2">
      <c r="A346" s="109"/>
      <c r="B346" s="109"/>
      <c r="C346" s="109"/>
      <c r="N346" s="16" t="s">
        <v>10</v>
      </c>
      <c r="O346" s="108"/>
    </row>
    <row r="347" spans="1:15" s="89" customFormat="1" x14ac:dyDescent="0.2">
      <c r="A347" s="109" t="s">
        <v>11</v>
      </c>
      <c r="B347" s="109"/>
      <c r="D347" s="88" t="s">
        <v>99</v>
      </c>
      <c r="N347" s="16" t="s">
        <v>12</v>
      </c>
      <c r="O347" s="104"/>
    </row>
    <row r="348" spans="1:15" s="89" customFormat="1" x14ac:dyDescent="0.2">
      <c r="A348" s="101" t="s">
        <v>88</v>
      </c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</row>
    <row r="349" spans="1:15" s="89" customFormat="1" x14ac:dyDescent="0.2">
      <c r="A349" s="91" t="s">
        <v>13</v>
      </c>
      <c r="B349" s="91"/>
      <c r="C349" s="91"/>
      <c r="D349" s="110"/>
      <c r="E349" s="110"/>
    </row>
    <row r="350" spans="1:15" s="89" customFormat="1" ht="21.75" customHeight="1" x14ac:dyDescent="0.2">
      <c r="A350" s="102" t="s">
        <v>14</v>
      </c>
      <c r="B350" s="102" t="s">
        <v>15</v>
      </c>
      <c r="C350" s="102"/>
      <c r="D350" s="102"/>
      <c r="E350" s="102" t="s">
        <v>16</v>
      </c>
      <c r="F350" s="102"/>
      <c r="G350" s="102" t="s">
        <v>28</v>
      </c>
      <c r="H350" s="102"/>
      <c r="I350" s="102"/>
      <c r="J350" s="102"/>
      <c r="K350" s="102"/>
      <c r="L350" s="102"/>
      <c r="M350" s="102" t="s">
        <v>29</v>
      </c>
      <c r="N350" s="102"/>
      <c r="O350" s="102"/>
    </row>
    <row r="351" spans="1:15" s="89" customFormat="1" x14ac:dyDescent="0.2">
      <c r="A351" s="102"/>
      <c r="B351" s="103" t="s">
        <v>17</v>
      </c>
      <c r="C351" s="103" t="s">
        <v>18</v>
      </c>
      <c r="D351" s="103" t="s">
        <v>20</v>
      </c>
      <c r="E351" s="103" t="s">
        <v>19</v>
      </c>
      <c r="F351" s="103" t="s">
        <v>20</v>
      </c>
      <c r="G351" s="102" t="s">
        <v>20</v>
      </c>
      <c r="H351" s="102"/>
      <c r="I351" s="102"/>
      <c r="J351" s="102"/>
      <c r="K351" s="102" t="s">
        <v>27</v>
      </c>
      <c r="L351" s="102"/>
      <c r="M351" s="103" t="s">
        <v>194</v>
      </c>
      <c r="N351" s="103" t="s">
        <v>195</v>
      </c>
      <c r="O351" s="103" t="s">
        <v>196</v>
      </c>
    </row>
    <row r="352" spans="1:15" s="89" customFormat="1" ht="22.5" x14ac:dyDescent="0.2">
      <c r="A352" s="102"/>
      <c r="B352" s="104"/>
      <c r="C352" s="104"/>
      <c r="D352" s="104"/>
      <c r="E352" s="104"/>
      <c r="F352" s="104"/>
      <c r="G352" s="102"/>
      <c r="H352" s="102"/>
      <c r="I352" s="102"/>
      <c r="J352" s="102"/>
      <c r="K352" s="83" t="s">
        <v>21</v>
      </c>
      <c r="L352" s="83" t="s">
        <v>22</v>
      </c>
      <c r="M352" s="104"/>
      <c r="N352" s="104"/>
      <c r="O352" s="104"/>
    </row>
    <row r="353" spans="1:15" s="89" customFormat="1" x14ac:dyDescent="0.2">
      <c r="A353" s="83">
        <v>1</v>
      </c>
      <c r="B353" s="83">
        <v>2</v>
      </c>
      <c r="C353" s="83">
        <v>3</v>
      </c>
      <c r="D353" s="83">
        <v>4</v>
      </c>
      <c r="E353" s="83">
        <v>5</v>
      </c>
      <c r="F353" s="83">
        <v>6</v>
      </c>
      <c r="G353" s="102">
        <v>7</v>
      </c>
      <c r="H353" s="102"/>
      <c r="I353" s="102"/>
      <c r="J353" s="102"/>
      <c r="K353" s="83">
        <v>8</v>
      </c>
      <c r="L353" s="83">
        <v>9</v>
      </c>
      <c r="M353" s="83">
        <v>10</v>
      </c>
      <c r="N353" s="83">
        <v>11</v>
      </c>
      <c r="O353" s="83">
        <v>12</v>
      </c>
    </row>
    <row r="354" spans="1:15" s="89" customFormat="1" ht="85.5" customHeight="1" x14ac:dyDescent="0.2">
      <c r="A354" s="83" t="s">
        <v>197</v>
      </c>
      <c r="B354" s="58" t="s">
        <v>133</v>
      </c>
      <c r="C354" s="58" t="s">
        <v>89</v>
      </c>
      <c r="D354" s="83" t="s">
        <v>198</v>
      </c>
      <c r="E354" s="58" t="s">
        <v>90</v>
      </c>
      <c r="F354" s="58" t="s">
        <v>23</v>
      </c>
      <c r="G354" s="102" t="s">
        <v>169</v>
      </c>
      <c r="H354" s="102"/>
      <c r="I354" s="102"/>
      <c r="J354" s="102"/>
      <c r="K354" s="83" t="s">
        <v>25</v>
      </c>
      <c r="L354" s="83">
        <v>744</v>
      </c>
      <c r="M354" s="83">
        <v>100</v>
      </c>
      <c r="N354" s="83">
        <v>100</v>
      </c>
      <c r="O354" s="83">
        <v>100</v>
      </c>
    </row>
    <row r="355" spans="1:15" s="89" customFormat="1" x14ac:dyDescent="0.2">
      <c r="A355" s="95" t="s">
        <v>174</v>
      </c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1:15" s="89" customFormat="1" x14ac:dyDescent="0.2">
      <c r="A356" s="84" t="s">
        <v>26</v>
      </c>
    </row>
    <row r="357" spans="1:15" s="89" customFormat="1" ht="22.5" customHeight="1" x14ac:dyDescent="0.2">
      <c r="A357" s="102" t="s">
        <v>14</v>
      </c>
      <c r="B357" s="102" t="s">
        <v>15</v>
      </c>
      <c r="C357" s="102"/>
      <c r="D357" s="102"/>
      <c r="E357" s="102" t="s">
        <v>16</v>
      </c>
      <c r="F357" s="102"/>
      <c r="G357" s="102" t="s">
        <v>68</v>
      </c>
      <c r="H357" s="102"/>
      <c r="I357" s="102"/>
      <c r="J357" s="102" t="s">
        <v>30</v>
      </c>
      <c r="K357" s="102"/>
      <c r="L357" s="102"/>
      <c r="M357" s="102" t="s">
        <v>31</v>
      </c>
      <c r="N357" s="102"/>
      <c r="O357" s="102"/>
    </row>
    <row r="358" spans="1:15" s="89" customFormat="1" x14ac:dyDescent="0.2">
      <c r="A358" s="102"/>
      <c r="B358" s="102" t="str">
        <f>B351</f>
        <v>Категория потребителей</v>
      </c>
      <c r="C358" s="102" t="str">
        <f>C351</f>
        <v>Возраст обучающихся</v>
      </c>
      <c r="D358" s="102" t="str">
        <f>D351</f>
        <v>(наименование показателя)</v>
      </c>
      <c r="E358" s="102" t="str">
        <f>E351</f>
        <v>Формы образования и формы реализации образовательных программ</v>
      </c>
      <c r="F358" s="102" t="str">
        <f>F351</f>
        <v>(наименование показателя)</v>
      </c>
      <c r="G358" s="102" t="s">
        <v>20</v>
      </c>
      <c r="H358" s="102" t="s">
        <v>27</v>
      </c>
      <c r="I358" s="102"/>
      <c r="J358" s="102" t="str">
        <f>M351</f>
        <v>2022 (очередной финансовый год)</v>
      </c>
      <c r="K358" s="102" t="str">
        <f>N351</f>
        <v>2023 (1-й год планового периода)</v>
      </c>
      <c r="L358" s="102" t="str">
        <f>O351</f>
        <v>2024 (2-й год планового периода)</v>
      </c>
      <c r="M358" s="102" t="str">
        <f>J358</f>
        <v>2022 (очередной финансовый год)</v>
      </c>
      <c r="N358" s="102" t="str">
        <f t="shared" ref="N358:O358" si="37">K358</f>
        <v>2023 (1-й год планового периода)</v>
      </c>
      <c r="O358" s="102" t="str">
        <f t="shared" si="37"/>
        <v>2024 (2-й год планового периода)</v>
      </c>
    </row>
    <row r="359" spans="1:15" s="89" customFormat="1" ht="22.5" x14ac:dyDescent="0.2">
      <c r="A359" s="102"/>
      <c r="B359" s="102"/>
      <c r="C359" s="102"/>
      <c r="D359" s="102"/>
      <c r="E359" s="102"/>
      <c r="F359" s="102"/>
      <c r="G359" s="102"/>
      <c r="H359" s="83" t="s">
        <v>21</v>
      </c>
      <c r="I359" s="83" t="s">
        <v>22</v>
      </c>
      <c r="J359" s="102"/>
      <c r="K359" s="102"/>
      <c r="L359" s="102"/>
      <c r="M359" s="102"/>
      <c r="N359" s="102"/>
      <c r="O359" s="102"/>
    </row>
    <row r="360" spans="1:15" s="89" customFormat="1" x14ac:dyDescent="0.2">
      <c r="A360" s="83">
        <v>1</v>
      </c>
      <c r="B360" s="83">
        <v>2</v>
      </c>
      <c r="C360" s="83">
        <v>3</v>
      </c>
      <c r="D360" s="83">
        <v>4</v>
      </c>
      <c r="E360" s="83">
        <v>5</v>
      </c>
      <c r="F360" s="83">
        <v>6</v>
      </c>
      <c r="G360" s="83">
        <v>7</v>
      </c>
      <c r="H360" s="83">
        <v>8</v>
      </c>
      <c r="I360" s="83">
        <v>9</v>
      </c>
      <c r="J360" s="83">
        <v>10</v>
      </c>
      <c r="K360" s="83">
        <v>11</v>
      </c>
      <c r="L360" s="83">
        <v>12</v>
      </c>
      <c r="M360" s="83">
        <v>13</v>
      </c>
      <c r="N360" s="83">
        <v>14</v>
      </c>
      <c r="O360" s="83">
        <v>15</v>
      </c>
    </row>
    <row r="361" spans="1:15" s="89" customFormat="1" ht="33.75" customHeight="1" x14ac:dyDescent="0.2">
      <c r="A361" s="83" t="str">
        <f>A354</f>
        <v>804200О.99.0.ББ52АЖ00000</v>
      </c>
      <c r="B361" s="83" t="str">
        <f t="shared" ref="B361:E361" si="38">B354</f>
        <v>010 не указано</v>
      </c>
      <c r="C361" s="83" t="str">
        <f t="shared" si="38"/>
        <v>003 не указано</v>
      </c>
      <c r="D361" s="83" t="str">
        <f>D354</f>
        <v>Социально-гуманитарная</v>
      </c>
      <c r="E361" s="83" t="str">
        <f t="shared" si="38"/>
        <v>01 Очная</v>
      </c>
      <c r="F361" s="83" t="s">
        <v>23</v>
      </c>
      <c r="G361" s="18" t="s">
        <v>114</v>
      </c>
      <c r="H361" s="18" t="s">
        <v>91</v>
      </c>
      <c r="I361" s="18">
        <v>792</v>
      </c>
      <c r="J361" s="83">
        <v>22</v>
      </c>
      <c r="K361" s="83">
        <f>J361</f>
        <v>22</v>
      </c>
      <c r="L361" s="83">
        <f>K361</f>
        <v>22</v>
      </c>
      <c r="M361" s="83" t="s">
        <v>23</v>
      </c>
      <c r="N361" s="83" t="str">
        <f>M361</f>
        <v>-</v>
      </c>
      <c r="O361" s="83" t="str">
        <f>N361</f>
        <v>-</v>
      </c>
    </row>
    <row r="362" spans="1:15" s="89" customFormat="1" ht="45" x14ac:dyDescent="0.2">
      <c r="A362" s="92" t="s">
        <v>92</v>
      </c>
      <c r="B362" s="93"/>
      <c r="C362" s="93"/>
      <c r="D362" s="93"/>
      <c r="E362" s="93"/>
      <c r="F362" s="94"/>
      <c r="G362" s="18" t="s">
        <v>135</v>
      </c>
      <c r="H362" s="18" t="s">
        <v>136</v>
      </c>
      <c r="I362" s="18">
        <v>539</v>
      </c>
      <c r="J362" s="85">
        <v>1584</v>
      </c>
      <c r="K362" s="85">
        <f>J362</f>
        <v>1584</v>
      </c>
      <c r="L362" s="85">
        <f>K362</f>
        <v>1584</v>
      </c>
      <c r="M362" s="83" t="s">
        <v>23</v>
      </c>
      <c r="N362" s="83" t="str">
        <f t="shared" ref="N362:O362" si="39">M362</f>
        <v>-</v>
      </c>
      <c r="O362" s="83" t="str">
        <f t="shared" si="39"/>
        <v>-</v>
      </c>
    </row>
    <row r="363" spans="1:15" s="89" customFormat="1" x14ac:dyDescent="0.2">
      <c r="A363" s="95" t="s">
        <v>174</v>
      </c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1:15" s="89" customFormat="1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</row>
    <row r="365" spans="1:15" s="89" customFormat="1" x14ac:dyDescent="0.2">
      <c r="A365" s="89" t="s">
        <v>32</v>
      </c>
    </row>
    <row r="366" spans="1:15" s="89" customFormat="1" x14ac:dyDescent="0.2">
      <c r="A366" s="96" t="s">
        <v>33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</row>
    <row r="367" spans="1:15" s="89" customFormat="1" x14ac:dyDescent="0.2">
      <c r="A367" s="86" t="s">
        <v>34</v>
      </c>
      <c r="B367" s="86" t="s">
        <v>35</v>
      </c>
      <c r="C367" s="86" t="s">
        <v>36</v>
      </c>
      <c r="D367" s="86" t="s">
        <v>37</v>
      </c>
      <c r="E367" s="96" t="s">
        <v>38</v>
      </c>
      <c r="F367" s="96"/>
      <c r="G367" s="96"/>
      <c r="H367" s="96"/>
      <c r="I367" s="96"/>
      <c r="J367" s="96"/>
      <c r="K367" s="96"/>
      <c r="L367" s="96"/>
      <c r="M367" s="96"/>
      <c r="N367" s="96"/>
      <c r="O367" s="96"/>
    </row>
    <row r="368" spans="1:15" s="89" customFormat="1" x14ac:dyDescent="0.2">
      <c r="A368" s="86">
        <v>1</v>
      </c>
      <c r="B368" s="86">
        <v>2</v>
      </c>
      <c r="C368" s="86">
        <v>3</v>
      </c>
      <c r="D368" s="86">
        <v>4</v>
      </c>
      <c r="E368" s="97">
        <v>5</v>
      </c>
      <c r="F368" s="98"/>
      <c r="G368" s="98"/>
      <c r="H368" s="98"/>
      <c r="I368" s="98"/>
      <c r="J368" s="98"/>
      <c r="K368" s="98"/>
      <c r="L368" s="98"/>
      <c r="M368" s="98"/>
      <c r="N368" s="98"/>
      <c r="O368" s="99"/>
    </row>
    <row r="369" spans="1:15" s="89" customFormat="1" x14ac:dyDescent="0.2">
      <c r="A369" s="86"/>
      <c r="B369" s="86"/>
      <c r="C369" s="86"/>
      <c r="D369" s="86"/>
      <c r="E369" s="97"/>
      <c r="F369" s="98"/>
      <c r="G369" s="98"/>
      <c r="H369" s="98"/>
      <c r="I369" s="98"/>
      <c r="J369" s="98"/>
      <c r="K369" s="98"/>
      <c r="L369" s="98"/>
      <c r="M369" s="98"/>
      <c r="N369" s="98"/>
      <c r="O369" s="99"/>
    </row>
    <row r="370" spans="1:15" s="89" customFormat="1" x14ac:dyDescent="0.2"/>
    <row r="371" spans="1:15" s="89" customFormat="1" ht="15" x14ac:dyDescent="0.25">
      <c r="A371" s="84" t="s">
        <v>39</v>
      </c>
      <c r="B371" s="20"/>
      <c r="C371" s="20"/>
      <c r="D371" s="20"/>
      <c r="E371" s="20"/>
      <c r="F371" s="20"/>
      <c r="G371" s="20"/>
      <c r="H371" s="20"/>
      <c r="I371" s="20"/>
      <c r="J371" s="20"/>
      <c r="K371" s="20"/>
    </row>
    <row r="372" spans="1:15" s="89" customFormat="1" ht="15" x14ac:dyDescent="0.25">
      <c r="A372" s="84" t="s">
        <v>40</v>
      </c>
      <c r="B372" s="20"/>
      <c r="C372" s="20"/>
      <c r="D372" s="20"/>
      <c r="E372" s="20"/>
      <c r="F372" s="20"/>
      <c r="G372" s="20"/>
      <c r="H372" s="20"/>
      <c r="I372" s="20"/>
      <c r="J372" s="20"/>
      <c r="K372" s="20"/>
    </row>
    <row r="373" spans="1:15" s="89" customFormat="1" x14ac:dyDescent="0.2">
      <c r="A373" s="100" t="s">
        <v>41</v>
      </c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</row>
    <row r="374" spans="1:15" s="89" customFormat="1" x14ac:dyDescent="0.2">
      <c r="A374" s="100" t="s">
        <v>42</v>
      </c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</row>
    <row r="375" spans="1:15" s="89" customFormat="1" ht="27" customHeight="1" x14ac:dyDescent="0.2">
      <c r="A375" s="101" t="s">
        <v>175</v>
      </c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</row>
    <row r="376" spans="1:15" s="89" customFormat="1" ht="15" x14ac:dyDescent="0.25">
      <c r="A376" s="91" t="s">
        <v>176</v>
      </c>
      <c r="B376" s="91"/>
      <c r="C376" s="91"/>
      <c r="D376" s="20"/>
      <c r="E376" s="20"/>
      <c r="F376" s="20"/>
      <c r="G376" s="20"/>
      <c r="H376" s="20"/>
      <c r="I376" s="20"/>
      <c r="J376" s="20"/>
      <c r="K376" s="20"/>
    </row>
    <row r="377" spans="1:15" s="89" customFormat="1" ht="15" x14ac:dyDescent="0.25">
      <c r="A377" s="91" t="s">
        <v>177</v>
      </c>
      <c r="B377" s="91"/>
      <c r="C377" s="91"/>
      <c r="D377" s="91"/>
      <c r="E377" s="91"/>
      <c r="F377" s="91"/>
      <c r="G377" s="20"/>
      <c r="H377" s="20"/>
      <c r="I377" s="20"/>
      <c r="J377" s="20"/>
      <c r="K377" s="20"/>
    </row>
  </sheetData>
  <mergeCells count="595">
    <mergeCell ref="A77:A78"/>
    <mergeCell ref="B77:B78"/>
    <mergeCell ref="C77:C78"/>
    <mergeCell ref="D77:D78"/>
    <mergeCell ref="E77:E78"/>
    <mergeCell ref="F77:F78"/>
    <mergeCell ref="G120:J120"/>
    <mergeCell ref="G170:J170"/>
    <mergeCell ref="G169:J169"/>
    <mergeCell ref="E136:O136"/>
    <mergeCell ref="D124:D125"/>
    <mergeCell ref="E124:E125"/>
    <mergeCell ref="F124:F125"/>
    <mergeCell ref="G124:G125"/>
    <mergeCell ref="H124:I124"/>
    <mergeCell ref="E137:O137"/>
    <mergeCell ref="A153:C153"/>
    <mergeCell ref="D153:J153"/>
    <mergeCell ref="K153:O153"/>
    <mergeCell ref="A144:C144"/>
    <mergeCell ref="A145:F145"/>
    <mergeCell ref="A149:C149"/>
    <mergeCell ref="D149:J149"/>
    <mergeCell ref="K149:O149"/>
    <mergeCell ref="M267:O267"/>
    <mergeCell ref="G268:G269"/>
    <mergeCell ref="H268:I268"/>
    <mergeCell ref="J268:J269"/>
    <mergeCell ref="K268:K269"/>
    <mergeCell ref="G117:J117"/>
    <mergeCell ref="G119:J119"/>
    <mergeCell ref="G263:J263"/>
    <mergeCell ref="G264:J264"/>
    <mergeCell ref="A265:O265"/>
    <mergeCell ref="A267:A269"/>
    <mergeCell ref="L268:L269"/>
    <mergeCell ref="M268:M269"/>
    <mergeCell ref="N268:N269"/>
    <mergeCell ref="O268:O269"/>
    <mergeCell ref="B267:D267"/>
    <mergeCell ref="E267:F267"/>
    <mergeCell ref="G267:I267"/>
    <mergeCell ref="B268:B269"/>
    <mergeCell ref="C268:C269"/>
    <mergeCell ref="D268:D269"/>
    <mergeCell ref="E268:E269"/>
    <mergeCell ref="F268:F269"/>
    <mergeCell ref="A260:A262"/>
    <mergeCell ref="A272:F272"/>
    <mergeCell ref="A273:O273"/>
    <mergeCell ref="A276:O276"/>
    <mergeCell ref="E277:O277"/>
    <mergeCell ref="E278:O278"/>
    <mergeCell ref="E279:O279"/>
    <mergeCell ref="A283:K283"/>
    <mergeCell ref="A284:K284"/>
    <mergeCell ref="A285:O285"/>
    <mergeCell ref="A295:C295"/>
    <mergeCell ref="D295:J295"/>
    <mergeCell ref="K295:O295"/>
    <mergeCell ref="A286:C286"/>
    <mergeCell ref="A287:F287"/>
    <mergeCell ref="A291:C291"/>
    <mergeCell ref="D291:J291"/>
    <mergeCell ref="K291:O291"/>
    <mergeCell ref="A292:C292"/>
    <mergeCell ref="D292:J292"/>
    <mergeCell ref="K292:O292"/>
    <mergeCell ref="A293:C293"/>
    <mergeCell ref="D293:J294"/>
    <mergeCell ref="K293:O293"/>
    <mergeCell ref="A294:C294"/>
    <mergeCell ref="K294:O294"/>
    <mergeCell ref="J267:L267"/>
    <mergeCell ref="A253:O253"/>
    <mergeCell ref="A255:C255"/>
    <mergeCell ref="D255:H255"/>
    <mergeCell ref="O255:O257"/>
    <mergeCell ref="A256:C256"/>
    <mergeCell ref="A257:B257"/>
    <mergeCell ref="A258:L258"/>
    <mergeCell ref="A259:C259"/>
    <mergeCell ref="D259:E259"/>
    <mergeCell ref="B260:D260"/>
    <mergeCell ref="E260:F260"/>
    <mergeCell ref="G260:L260"/>
    <mergeCell ref="M260:O260"/>
    <mergeCell ref="B261:B262"/>
    <mergeCell ref="C261:C262"/>
    <mergeCell ref="D261:D262"/>
    <mergeCell ref="E261:E262"/>
    <mergeCell ref="F261:F262"/>
    <mergeCell ref="G261:J262"/>
    <mergeCell ref="K261:L261"/>
    <mergeCell ref="M261:M262"/>
    <mergeCell ref="N261:N262"/>
    <mergeCell ref="O261:O262"/>
    <mergeCell ref="A249:C249"/>
    <mergeCell ref="D249:J250"/>
    <mergeCell ref="K249:O249"/>
    <mergeCell ref="A250:C250"/>
    <mergeCell ref="K250:O250"/>
    <mergeCell ref="A251:C251"/>
    <mergeCell ref="D251:J251"/>
    <mergeCell ref="K251:O251"/>
    <mergeCell ref="A242:C242"/>
    <mergeCell ref="A243:F243"/>
    <mergeCell ref="A247:C247"/>
    <mergeCell ref="D247:J247"/>
    <mergeCell ref="K247:O247"/>
    <mergeCell ref="A248:C248"/>
    <mergeCell ref="D248:J248"/>
    <mergeCell ref="K248:O248"/>
    <mergeCell ref="A228:F228"/>
    <mergeCell ref="A229:O229"/>
    <mergeCell ref="A232:O232"/>
    <mergeCell ref="E233:O233"/>
    <mergeCell ref="E234:O234"/>
    <mergeCell ref="E235:O235"/>
    <mergeCell ref="A239:K239"/>
    <mergeCell ref="A240:K240"/>
    <mergeCell ref="A241:O241"/>
    <mergeCell ref="G217:J217"/>
    <mergeCell ref="G218:J218"/>
    <mergeCell ref="A220:O220"/>
    <mergeCell ref="A222:A224"/>
    <mergeCell ref="B222:D222"/>
    <mergeCell ref="E222:F222"/>
    <mergeCell ref="G222:I222"/>
    <mergeCell ref="J222:L222"/>
    <mergeCell ref="M222:O222"/>
    <mergeCell ref="B223:B224"/>
    <mergeCell ref="C223:C224"/>
    <mergeCell ref="D223:D224"/>
    <mergeCell ref="E223:E224"/>
    <mergeCell ref="F223:F224"/>
    <mergeCell ref="G223:G224"/>
    <mergeCell ref="H223:I223"/>
    <mergeCell ref="J223:J224"/>
    <mergeCell ref="K223:K224"/>
    <mergeCell ref="L223:L224"/>
    <mergeCell ref="M223:M224"/>
    <mergeCell ref="N223:N224"/>
    <mergeCell ref="O223:O224"/>
    <mergeCell ref="G219:J219"/>
    <mergeCell ref="A207:O207"/>
    <mergeCell ref="A209:C209"/>
    <mergeCell ref="O209:O211"/>
    <mergeCell ref="A210:C210"/>
    <mergeCell ref="A211:B211"/>
    <mergeCell ref="A212:L212"/>
    <mergeCell ref="A213:C213"/>
    <mergeCell ref="D213:E213"/>
    <mergeCell ref="A214:A216"/>
    <mergeCell ref="B214:D214"/>
    <mergeCell ref="E214:F214"/>
    <mergeCell ref="G214:L214"/>
    <mergeCell ref="M214:O214"/>
    <mergeCell ref="B215:B216"/>
    <mergeCell ref="C215:C216"/>
    <mergeCell ref="D215:D216"/>
    <mergeCell ref="E215:E216"/>
    <mergeCell ref="F215:F216"/>
    <mergeCell ref="G215:J216"/>
    <mergeCell ref="K215:L215"/>
    <mergeCell ref="M215:M216"/>
    <mergeCell ref="N215:N216"/>
    <mergeCell ref="O215:O216"/>
    <mergeCell ref="A150:C150"/>
    <mergeCell ref="D150:J150"/>
    <mergeCell ref="K150:O150"/>
    <mergeCell ref="A151:C151"/>
    <mergeCell ref="D151:J152"/>
    <mergeCell ref="K151:O151"/>
    <mergeCell ref="A152:C152"/>
    <mergeCell ref="K152:O152"/>
    <mergeCell ref="A141:K141"/>
    <mergeCell ref="A142:K142"/>
    <mergeCell ref="A143:O143"/>
    <mergeCell ref="A130:F130"/>
    <mergeCell ref="A131:O131"/>
    <mergeCell ref="J124:J125"/>
    <mergeCell ref="K124:K125"/>
    <mergeCell ref="L124:L125"/>
    <mergeCell ref="G114:J115"/>
    <mergeCell ref="K114:L114"/>
    <mergeCell ref="M114:M115"/>
    <mergeCell ref="G116:J116"/>
    <mergeCell ref="G118:J118"/>
    <mergeCell ref="A121:O121"/>
    <mergeCell ref="A123:A125"/>
    <mergeCell ref="B123:D123"/>
    <mergeCell ref="E123:F123"/>
    <mergeCell ref="G123:I123"/>
    <mergeCell ref="J123:L123"/>
    <mergeCell ref="M123:O123"/>
    <mergeCell ref="B124:B125"/>
    <mergeCell ref="C124:C125"/>
    <mergeCell ref="E114:E115"/>
    <mergeCell ref="F114:F115"/>
    <mergeCell ref="A134:O134"/>
    <mergeCell ref="E135:O135"/>
    <mergeCell ref="A1:O1"/>
    <mergeCell ref="A105:O105"/>
    <mergeCell ref="N114:N115"/>
    <mergeCell ref="O114:O115"/>
    <mergeCell ref="M124:M125"/>
    <mergeCell ref="N124:N125"/>
    <mergeCell ref="O124:O125"/>
    <mergeCell ref="A108:C108"/>
    <mergeCell ref="O108:O110"/>
    <mergeCell ref="A109:C109"/>
    <mergeCell ref="A110:B110"/>
    <mergeCell ref="A111:L111"/>
    <mergeCell ref="A112:C112"/>
    <mergeCell ref="D112:E112"/>
    <mergeCell ref="A113:A115"/>
    <mergeCell ref="B113:D113"/>
    <mergeCell ref="E113:F113"/>
    <mergeCell ref="G113:L113"/>
    <mergeCell ref="M113:O113"/>
    <mergeCell ref="B114:B115"/>
    <mergeCell ref="C114:C115"/>
    <mergeCell ref="D114:D115"/>
    <mergeCell ref="A160:L160"/>
    <mergeCell ref="A161:C161"/>
    <mergeCell ref="D161:E161"/>
    <mergeCell ref="A162:A164"/>
    <mergeCell ref="B162:D162"/>
    <mergeCell ref="E162:F162"/>
    <mergeCell ref="G162:L162"/>
    <mergeCell ref="A155:O155"/>
    <mergeCell ref="A157:C157"/>
    <mergeCell ref="O157:O159"/>
    <mergeCell ref="A158:C158"/>
    <mergeCell ref="A159:B159"/>
    <mergeCell ref="G165:J165"/>
    <mergeCell ref="G166:J166"/>
    <mergeCell ref="G167:J167"/>
    <mergeCell ref="G168:J168"/>
    <mergeCell ref="M162:O162"/>
    <mergeCell ref="B163:B164"/>
    <mergeCell ref="C163:C164"/>
    <mergeCell ref="D163:D164"/>
    <mergeCell ref="E163:E164"/>
    <mergeCell ref="F163:F164"/>
    <mergeCell ref="G163:J164"/>
    <mergeCell ref="K163:L163"/>
    <mergeCell ref="M163:M164"/>
    <mergeCell ref="N163:N164"/>
    <mergeCell ref="O163:O164"/>
    <mergeCell ref="L174:L175"/>
    <mergeCell ref="M174:M175"/>
    <mergeCell ref="N174:N175"/>
    <mergeCell ref="O174:O175"/>
    <mergeCell ref="A182:F182"/>
    <mergeCell ref="A171:O171"/>
    <mergeCell ref="A173:A175"/>
    <mergeCell ref="B173:D173"/>
    <mergeCell ref="E173:F173"/>
    <mergeCell ref="G173:I173"/>
    <mergeCell ref="J173:L173"/>
    <mergeCell ref="M173:O173"/>
    <mergeCell ref="B174:B175"/>
    <mergeCell ref="C174:C175"/>
    <mergeCell ref="D174:D175"/>
    <mergeCell ref="E174:E175"/>
    <mergeCell ref="F174:F175"/>
    <mergeCell ref="G174:G175"/>
    <mergeCell ref="H174:I174"/>
    <mergeCell ref="J174:J175"/>
    <mergeCell ref="K174:K175"/>
    <mergeCell ref="A193:K193"/>
    <mergeCell ref="A194:K194"/>
    <mergeCell ref="A195:O195"/>
    <mergeCell ref="A196:C196"/>
    <mergeCell ref="A183:O183"/>
    <mergeCell ref="A186:O186"/>
    <mergeCell ref="E187:O187"/>
    <mergeCell ref="E188:O188"/>
    <mergeCell ref="E189:O189"/>
    <mergeCell ref="A205:C205"/>
    <mergeCell ref="D205:J205"/>
    <mergeCell ref="K205:O205"/>
    <mergeCell ref="A203:C203"/>
    <mergeCell ref="D203:J204"/>
    <mergeCell ref="K203:O203"/>
    <mergeCell ref="A204:C204"/>
    <mergeCell ref="K204:O204"/>
    <mergeCell ref="A197:F197"/>
    <mergeCell ref="A201:C201"/>
    <mergeCell ref="D201:J201"/>
    <mergeCell ref="K201:O201"/>
    <mergeCell ref="A202:C202"/>
    <mergeCell ref="D202:J202"/>
    <mergeCell ref="K202:O202"/>
    <mergeCell ref="A5:C5"/>
    <mergeCell ref="O5:O7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39:K39"/>
    <mergeCell ref="A40:O40"/>
    <mergeCell ref="A41:C41"/>
    <mergeCell ref="A42:F42"/>
    <mergeCell ref="A26:F27"/>
    <mergeCell ref="A51:C51"/>
    <mergeCell ref="D51:J51"/>
    <mergeCell ref="K51:O51"/>
    <mergeCell ref="A46:C46"/>
    <mergeCell ref="K46:O46"/>
    <mergeCell ref="A47:C47"/>
    <mergeCell ref="K47:O47"/>
    <mergeCell ref="A48:C48"/>
    <mergeCell ref="K48:O48"/>
    <mergeCell ref="A49:C49"/>
    <mergeCell ref="K49:O49"/>
    <mergeCell ref="D46:J46"/>
    <mergeCell ref="D47:J47"/>
    <mergeCell ref="D48:J49"/>
    <mergeCell ref="A50:C50"/>
    <mergeCell ref="D50:J50"/>
    <mergeCell ref="K50:O50"/>
    <mergeCell ref="A3:O3"/>
    <mergeCell ref="A6:C6"/>
    <mergeCell ref="G14:J14"/>
    <mergeCell ref="G15:J15"/>
    <mergeCell ref="A28:O28"/>
    <mergeCell ref="A31:O31"/>
    <mergeCell ref="E33:O33"/>
    <mergeCell ref="E34:O34"/>
    <mergeCell ref="A38:K38"/>
    <mergeCell ref="E32:O32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G13:J13"/>
    <mergeCell ref="A16:O16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G63:J63"/>
    <mergeCell ref="G64:J64"/>
    <mergeCell ref="G65:J65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G66:J66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101:C101"/>
    <mergeCell ref="D101:J102"/>
    <mergeCell ref="K101:O101"/>
    <mergeCell ref="A102:C102"/>
    <mergeCell ref="K102:O102"/>
    <mergeCell ref="A103:C103"/>
    <mergeCell ref="D103:J103"/>
    <mergeCell ref="K103:O103"/>
    <mergeCell ref="A94:C94"/>
    <mergeCell ref="A95:F95"/>
    <mergeCell ref="A99:C99"/>
    <mergeCell ref="D99:J99"/>
    <mergeCell ref="K99:O99"/>
    <mergeCell ref="A100:C100"/>
    <mergeCell ref="D100:J100"/>
    <mergeCell ref="K100:O100"/>
    <mergeCell ref="A296:O296"/>
    <mergeCell ref="A298:C298"/>
    <mergeCell ref="D298:L298"/>
    <mergeCell ref="O298:O300"/>
    <mergeCell ref="A299:C299"/>
    <mergeCell ref="A300:B300"/>
    <mergeCell ref="A301:L301"/>
    <mergeCell ref="A302:C302"/>
    <mergeCell ref="D302:E302"/>
    <mergeCell ref="A303:A305"/>
    <mergeCell ref="B303:D303"/>
    <mergeCell ref="E303:F303"/>
    <mergeCell ref="G303:L303"/>
    <mergeCell ref="M303:O303"/>
    <mergeCell ref="B304:B305"/>
    <mergeCell ref="C304:C305"/>
    <mergeCell ref="D304:D305"/>
    <mergeCell ref="E304:E305"/>
    <mergeCell ref="F304:F305"/>
    <mergeCell ref="G304:J305"/>
    <mergeCell ref="K304:L304"/>
    <mergeCell ref="M304:M305"/>
    <mergeCell ref="N304:N305"/>
    <mergeCell ref="O304:O305"/>
    <mergeCell ref="G306:J306"/>
    <mergeCell ref="G307:J307"/>
    <mergeCell ref="A308:O308"/>
    <mergeCell ref="A310:A312"/>
    <mergeCell ref="B310:D310"/>
    <mergeCell ref="E310:F310"/>
    <mergeCell ref="G310:I310"/>
    <mergeCell ref="J310:L310"/>
    <mergeCell ref="M310:O310"/>
    <mergeCell ref="B311:B312"/>
    <mergeCell ref="C311:C312"/>
    <mergeCell ref="D311:D312"/>
    <mergeCell ref="E311:E312"/>
    <mergeCell ref="F311:F312"/>
    <mergeCell ref="G311:G312"/>
    <mergeCell ref="H311:I311"/>
    <mergeCell ref="J311:J312"/>
    <mergeCell ref="K311:K312"/>
    <mergeCell ref="L311:L312"/>
    <mergeCell ref="M311:M312"/>
    <mergeCell ref="N311:N312"/>
    <mergeCell ref="O311:O312"/>
    <mergeCell ref="A315:F315"/>
    <mergeCell ref="A316:O316"/>
    <mergeCell ref="A319:O319"/>
    <mergeCell ref="E320:O320"/>
    <mergeCell ref="E321:O321"/>
    <mergeCell ref="E322:O322"/>
    <mergeCell ref="A326:K326"/>
    <mergeCell ref="A327:K327"/>
    <mergeCell ref="A328:O328"/>
    <mergeCell ref="A337:C337"/>
    <mergeCell ref="D337:J338"/>
    <mergeCell ref="K337:O337"/>
    <mergeCell ref="A338:C338"/>
    <mergeCell ref="K338:O338"/>
    <mergeCell ref="A339:C339"/>
    <mergeCell ref="D339:J339"/>
    <mergeCell ref="K339:O339"/>
    <mergeCell ref="A329:O329"/>
    <mergeCell ref="A330:C330"/>
    <mergeCell ref="A331:F331"/>
    <mergeCell ref="A335:C335"/>
    <mergeCell ref="D335:J335"/>
    <mergeCell ref="K335:O335"/>
    <mergeCell ref="A336:C336"/>
    <mergeCell ref="D336:J336"/>
    <mergeCell ref="K336:O336"/>
    <mergeCell ref="A343:O343"/>
    <mergeCell ref="A345:C345"/>
    <mergeCell ref="D345:L345"/>
    <mergeCell ref="O345:O347"/>
    <mergeCell ref="A346:C346"/>
    <mergeCell ref="A347:B347"/>
    <mergeCell ref="A348:L348"/>
    <mergeCell ref="A349:C349"/>
    <mergeCell ref="D349:E349"/>
    <mergeCell ref="A350:A352"/>
    <mergeCell ref="B350:D350"/>
    <mergeCell ref="E350:F350"/>
    <mergeCell ref="G350:L350"/>
    <mergeCell ref="M350:O350"/>
    <mergeCell ref="B351:B352"/>
    <mergeCell ref="C351:C352"/>
    <mergeCell ref="D351:D352"/>
    <mergeCell ref="E351:E352"/>
    <mergeCell ref="F351:F352"/>
    <mergeCell ref="G351:J352"/>
    <mergeCell ref="K351:L351"/>
    <mergeCell ref="M351:M352"/>
    <mergeCell ref="N351:N352"/>
    <mergeCell ref="O351:O352"/>
    <mergeCell ref="G353:J353"/>
    <mergeCell ref="G354:J354"/>
    <mergeCell ref="A355:O355"/>
    <mergeCell ref="A357:A359"/>
    <mergeCell ref="B357:D357"/>
    <mergeCell ref="E357:F357"/>
    <mergeCell ref="G357:I357"/>
    <mergeCell ref="J357:L357"/>
    <mergeCell ref="M357:O357"/>
    <mergeCell ref="B358:B359"/>
    <mergeCell ref="C358:C359"/>
    <mergeCell ref="D358:D359"/>
    <mergeCell ref="E358:E359"/>
    <mergeCell ref="F358:F359"/>
    <mergeCell ref="G358:G359"/>
    <mergeCell ref="H358:I358"/>
    <mergeCell ref="J358:J359"/>
    <mergeCell ref="K358:K359"/>
    <mergeCell ref="L358:L359"/>
    <mergeCell ref="M358:M359"/>
    <mergeCell ref="N358:N359"/>
    <mergeCell ref="O358:O359"/>
    <mergeCell ref="A376:C376"/>
    <mergeCell ref="A377:F377"/>
    <mergeCell ref="A362:F362"/>
    <mergeCell ref="A363:O363"/>
    <mergeCell ref="A366:O366"/>
    <mergeCell ref="E367:O367"/>
    <mergeCell ref="E368:O368"/>
    <mergeCell ref="E369:O369"/>
    <mergeCell ref="A373:K373"/>
    <mergeCell ref="A374:K374"/>
    <mergeCell ref="A375:O375"/>
  </mergeCells>
  <pageMargins left="0.7" right="0.7" top="0.75" bottom="0.75" header="0.3" footer="0.3"/>
  <pageSetup paperSize="9" scale="77" fitToHeight="0" orientation="landscape" r:id="rId1"/>
  <rowBreaks count="7" manualBreakCount="7">
    <brk id="29" max="16383" man="1"/>
    <brk id="67" max="16383" man="1"/>
    <brk id="104" max="16383" man="1"/>
    <brk id="131" max="16383" man="1"/>
    <brk id="190" max="16383" man="1"/>
    <brk id="220" max="16383" man="1"/>
    <brk id="2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O12" sqref="O12"/>
    </sheetView>
  </sheetViews>
  <sheetFormatPr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118" t="s">
        <v>119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">
      <c r="A2" s="40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2">
      <c r="A3" s="105" t="s">
        <v>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x14ac:dyDescent="0.2">
      <c r="A4" s="106" t="s">
        <v>120</v>
      </c>
      <c r="B4" s="106"/>
      <c r="C4" s="106"/>
      <c r="D4" s="139" t="s">
        <v>185</v>
      </c>
      <c r="E4" s="139"/>
      <c r="F4" s="139"/>
      <c r="G4" s="139"/>
      <c r="H4" s="139"/>
      <c r="I4" s="139"/>
      <c r="J4" s="139"/>
      <c r="K4" s="139"/>
      <c r="L4" s="139"/>
      <c r="M4" s="42"/>
      <c r="N4" s="16" t="s">
        <v>9</v>
      </c>
      <c r="O4" s="103" t="s">
        <v>121</v>
      </c>
    </row>
    <row r="5" spans="1:15" x14ac:dyDescent="0.2">
      <c r="A5" s="109"/>
      <c r="B5" s="109"/>
      <c r="C5" s="109"/>
      <c r="D5" s="139"/>
      <c r="E5" s="139"/>
      <c r="F5" s="139"/>
      <c r="G5" s="139"/>
      <c r="H5" s="139"/>
      <c r="I5" s="139"/>
      <c r="J5" s="139"/>
      <c r="K5" s="139"/>
      <c r="L5" s="139"/>
      <c r="M5" s="42"/>
      <c r="N5" s="16" t="s">
        <v>10</v>
      </c>
      <c r="O5" s="108"/>
    </row>
    <row r="6" spans="1:15" x14ac:dyDescent="0.2">
      <c r="A6" s="109" t="s">
        <v>94</v>
      </c>
      <c r="B6" s="109"/>
      <c r="C6" s="42"/>
      <c r="D6" s="43" t="s">
        <v>122</v>
      </c>
      <c r="E6" s="42"/>
      <c r="F6" s="42"/>
      <c r="G6" s="42"/>
      <c r="H6" s="42"/>
      <c r="I6" s="42"/>
      <c r="J6" s="42"/>
      <c r="K6" s="42"/>
      <c r="L6" s="42"/>
      <c r="M6" s="42"/>
      <c r="N6" s="16" t="s">
        <v>12</v>
      </c>
      <c r="O6" s="104"/>
    </row>
    <row r="7" spans="1:15" x14ac:dyDescent="0.2">
      <c r="A7" s="101" t="s">
        <v>61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42"/>
      <c r="M7" s="42"/>
      <c r="N7" s="42"/>
      <c r="O7" s="42"/>
    </row>
    <row r="8" spans="1:15" x14ac:dyDescent="0.2">
      <c r="A8" s="91" t="s">
        <v>62</v>
      </c>
      <c r="B8" s="91"/>
      <c r="C8" s="91"/>
      <c r="D8" s="110"/>
      <c r="E8" s="110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42" customHeight="1" x14ac:dyDescent="0.2">
      <c r="A9" s="102" t="s">
        <v>14</v>
      </c>
      <c r="B9" s="102" t="s">
        <v>63</v>
      </c>
      <c r="C9" s="102"/>
      <c r="D9" s="102"/>
      <c r="E9" s="102" t="s">
        <v>64</v>
      </c>
      <c r="F9" s="102"/>
      <c r="G9" s="102" t="s">
        <v>65</v>
      </c>
      <c r="H9" s="102"/>
      <c r="I9" s="102"/>
      <c r="J9" s="102"/>
      <c r="K9" s="102"/>
      <c r="L9" s="102"/>
      <c r="M9" s="102" t="s">
        <v>66</v>
      </c>
      <c r="N9" s="102"/>
      <c r="O9" s="102"/>
    </row>
    <row r="10" spans="1:15" ht="24" customHeight="1" x14ac:dyDescent="0.2">
      <c r="A10" s="102"/>
      <c r="B10" s="102" t="s">
        <v>20</v>
      </c>
      <c r="C10" s="102" t="s">
        <v>20</v>
      </c>
      <c r="D10" s="102" t="s">
        <v>20</v>
      </c>
      <c r="E10" s="102" t="s">
        <v>20</v>
      </c>
      <c r="F10" s="103" t="s">
        <v>20</v>
      </c>
      <c r="G10" s="102" t="s">
        <v>20</v>
      </c>
      <c r="H10" s="102"/>
      <c r="I10" s="102"/>
      <c r="J10" s="102"/>
      <c r="K10" s="102" t="s">
        <v>123</v>
      </c>
      <c r="L10" s="102"/>
      <c r="M10" s="103" t="s">
        <v>194</v>
      </c>
      <c r="N10" s="103" t="s">
        <v>195</v>
      </c>
      <c r="O10" s="103" t="s">
        <v>196</v>
      </c>
    </row>
    <row r="11" spans="1:15" ht="22.5" x14ac:dyDescent="0.2">
      <c r="A11" s="102"/>
      <c r="B11" s="102"/>
      <c r="C11" s="102"/>
      <c r="D11" s="102"/>
      <c r="E11" s="102"/>
      <c r="F11" s="104"/>
      <c r="G11" s="102"/>
      <c r="H11" s="102"/>
      <c r="I11" s="102"/>
      <c r="J11" s="102"/>
      <c r="K11" s="39" t="s">
        <v>21</v>
      </c>
      <c r="L11" s="39" t="s">
        <v>22</v>
      </c>
      <c r="M11" s="104"/>
      <c r="N11" s="104"/>
      <c r="O11" s="104"/>
    </row>
    <row r="12" spans="1:15" x14ac:dyDescent="0.2">
      <c r="A12" s="39">
        <v>1</v>
      </c>
      <c r="B12" s="39">
        <v>2</v>
      </c>
      <c r="C12" s="39">
        <v>3</v>
      </c>
      <c r="D12" s="39">
        <v>4</v>
      </c>
      <c r="E12" s="39">
        <v>5</v>
      </c>
      <c r="F12" s="39">
        <v>6</v>
      </c>
      <c r="G12" s="102">
        <v>7</v>
      </c>
      <c r="H12" s="102"/>
      <c r="I12" s="102"/>
      <c r="J12" s="102"/>
      <c r="K12" s="39">
        <v>8</v>
      </c>
      <c r="L12" s="39">
        <v>9</v>
      </c>
      <c r="M12" s="39">
        <v>10</v>
      </c>
      <c r="N12" s="39">
        <v>11</v>
      </c>
      <c r="O12" s="39">
        <v>12</v>
      </c>
    </row>
    <row r="13" spans="1:15" ht="90" x14ac:dyDescent="0.2">
      <c r="A13" s="41" t="s">
        <v>124</v>
      </c>
      <c r="B13" s="41" t="s">
        <v>125</v>
      </c>
      <c r="C13" s="41" t="s">
        <v>23</v>
      </c>
      <c r="D13" s="41" t="s">
        <v>23</v>
      </c>
      <c r="E13" s="41" t="s">
        <v>23</v>
      </c>
      <c r="F13" s="41" t="s">
        <v>23</v>
      </c>
      <c r="G13" s="130" t="s">
        <v>126</v>
      </c>
      <c r="H13" s="131"/>
      <c r="I13" s="131"/>
      <c r="J13" s="132"/>
      <c r="K13" s="52" t="s">
        <v>25</v>
      </c>
      <c r="L13" s="41">
        <v>744</v>
      </c>
      <c r="M13" s="39">
        <v>100</v>
      </c>
      <c r="N13" s="39">
        <v>100</v>
      </c>
      <c r="O13" s="39">
        <v>100</v>
      </c>
    </row>
    <row r="14" spans="1:15" ht="15" customHeight="1" x14ac:dyDescent="0.2">
      <c r="A14" s="95" t="s">
        <v>93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1:15" s="19" customFormat="1" x14ac:dyDescent="0.2">
      <c r="A15" s="40" t="s">
        <v>26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">
      <c r="A16" s="102" t="s">
        <v>14</v>
      </c>
      <c r="B16" s="102" t="str">
        <f>B9</f>
        <v>Показатель, характеризующий содержание работы</v>
      </c>
      <c r="C16" s="102"/>
      <c r="D16" s="102"/>
      <c r="E16" s="102" t="str">
        <f>E9</f>
        <v>Показатель, характеризующий условия (формы) оказания работы</v>
      </c>
      <c r="F16" s="102"/>
      <c r="G16" s="102" t="s">
        <v>67</v>
      </c>
      <c r="H16" s="102"/>
      <c r="I16" s="102"/>
      <c r="J16" s="124" t="s">
        <v>69</v>
      </c>
      <c r="K16" s="125"/>
      <c r="L16" s="125"/>
      <c r="M16" s="125"/>
      <c r="N16" s="125"/>
      <c r="O16" s="126"/>
    </row>
    <row r="17" spans="1:15" ht="28.5" customHeight="1" x14ac:dyDescent="0.2">
      <c r="A17" s="102"/>
      <c r="B17" s="102" t="str">
        <f>B10</f>
        <v>(наименование показателя)</v>
      </c>
      <c r="C17" s="102" t="str">
        <f t="shared" ref="C17:F17" si="0">C10</f>
        <v>(наименование показателя)</v>
      </c>
      <c r="D17" s="102" t="str">
        <f t="shared" si="0"/>
        <v>(наименование показателя)</v>
      </c>
      <c r="E17" s="102" t="str">
        <f t="shared" si="0"/>
        <v>(наименование показателя)</v>
      </c>
      <c r="F17" s="102" t="str">
        <f t="shared" si="0"/>
        <v>(наименование показателя)</v>
      </c>
      <c r="G17" s="102" t="s">
        <v>20</v>
      </c>
      <c r="H17" s="102" t="s">
        <v>27</v>
      </c>
      <c r="I17" s="102"/>
      <c r="J17" s="102" t="str">
        <f>M10</f>
        <v>2022 (очередной финансовый год)</v>
      </c>
      <c r="K17" s="102"/>
      <c r="L17" s="102" t="str">
        <f>N10</f>
        <v>2023 (1-й год планового периода)</v>
      </c>
      <c r="M17" s="102"/>
      <c r="N17" s="102" t="str">
        <f>O10</f>
        <v>2024 (2-й год планового периода)</v>
      </c>
      <c r="O17" s="102"/>
    </row>
    <row r="18" spans="1:15" ht="25.5" customHeight="1" x14ac:dyDescent="0.2">
      <c r="A18" s="102"/>
      <c r="B18" s="102"/>
      <c r="C18" s="102"/>
      <c r="D18" s="102"/>
      <c r="E18" s="102"/>
      <c r="F18" s="102"/>
      <c r="G18" s="102"/>
      <c r="H18" s="39" t="s">
        <v>21</v>
      </c>
      <c r="I18" s="39" t="s">
        <v>22</v>
      </c>
      <c r="J18" s="102"/>
      <c r="K18" s="102"/>
      <c r="L18" s="102"/>
      <c r="M18" s="102"/>
      <c r="N18" s="102"/>
      <c r="O18" s="102"/>
    </row>
    <row r="19" spans="1:15" x14ac:dyDescent="0.2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  <c r="H19" s="39">
        <v>8</v>
      </c>
      <c r="I19" s="39">
        <v>9</v>
      </c>
      <c r="J19" s="102">
        <v>10</v>
      </c>
      <c r="K19" s="102"/>
      <c r="L19" s="102">
        <v>11</v>
      </c>
      <c r="M19" s="102"/>
      <c r="N19" s="102">
        <v>12</v>
      </c>
      <c r="O19" s="102"/>
    </row>
    <row r="20" spans="1:15" ht="46.5" customHeight="1" x14ac:dyDescent="0.2">
      <c r="A20" s="102" t="str">
        <f>A13</f>
        <v>Р.19.1.0127.0001.001</v>
      </c>
      <c r="B20" s="102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02" t="str">
        <f t="shared" si="1"/>
        <v>-</v>
      </c>
      <c r="D20" s="102" t="str">
        <f t="shared" si="1"/>
        <v>-</v>
      </c>
      <c r="E20" s="102" t="str">
        <f t="shared" si="1"/>
        <v>-</v>
      </c>
      <c r="F20" s="102" t="str">
        <f t="shared" si="1"/>
        <v>-</v>
      </c>
      <c r="G20" s="18" t="s">
        <v>127</v>
      </c>
      <c r="H20" s="78" t="s">
        <v>128</v>
      </c>
      <c r="I20" s="24"/>
      <c r="J20" s="124">
        <v>1</v>
      </c>
      <c r="K20" s="126"/>
      <c r="L20" s="124">
        <f>J20</f>
        <v>1</v>
      </c>
      <c r="M20" s="126"/>
      <c r="N20" s="124">
        <f>J20</f>
        <v>1</v>
      </c>
      <c r="O20" s="126"/>
    </row>
    <row r="21" spans="1:15" ht="53.25" customHeight="1" x14ac:dyDescent="0.2">
      <c r="A21" s="102"/>
      <c r="B21" s="102"/>
      <c r="C21" s="102"/>
      <c r="D21" s="102"/>
      <c r="E21" s="102"/>
      <c r="F21" s="102"/>
      <c r="G21" s="18" t="s">
        <v>129</v>
      </c>
      <c r="H21" s="78" t="s">
        <v>128</v>
      </c>
      <c r="I21" s="24"/>
      <c r="J21" s="124">
        <v>2</v>
      </c>
      <c r="K21" s="126"/>
      <c r="L21" s="124">
        <f>J21</f>
        <v>2</v>
      </c>
      <c r="M21" s="126"/>
      <c r="N21" s="124">
        <f>J21</f>
        <v>2</v>
      </c>
      <c r="O21" s="126"/>
    </row>
    <row r="22" spans="1:15" x14ac:dyDescent="0.2">
      <c r="A22" s="42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2"/>
      <c r="C22" s="42"/>
      <c r="D22" s="42"/>
      <c r="E22" s="42"/>
      <c r="F22" s="42"/>
      <c r="G22" s="42"/>
      <c r="H22" s="42"/>
      <c r="I22" s="53"/>
      <c r="J22" s="53"/>
      <c r="K22" s="53"/>
      <c r="L22" s="42"/>
      <c r="M22" s="42"/>
      <c r="N22" s="42"/>
      <c r="O22" s="42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B46" sqref="B46"/>
    </sheetView>
  </sheetViews>
  <sheetFormatPr defaultRowHeight="15" x14ac:dyDescent="0.25"/>
  <sheetData>
    <row r="1" spans="1:15" x14ac:dyDescent="0.25">
      <c r="A1" s="118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5">
      <c r="A2" s="22"/>
    </row>
    <row r="3" spans="1:15" x14ac:dyDescent="0.25">
      <c r="A3" s="15" t="s">
        <v>71</v>
      </c>
      <c r="B3" s="15"/>
      <c r="C3" s="23"/>
      <c r="D3" s="23"/>
      <c r="E3" s="23"/>
    </row>
    <row r="4" spans="1:15" ht="30.75" customHeight="1" x14ac:dyDescent="0.25">
      <c r="A4" s="141" t="s">
        <v>72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x14ac:dyDescent="0.25">
      <c r="A5" s="116" t="s">
        <v>73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x14ac:dyDescent="0.25">
      <c r="A7" s="93" t="s">
        <v>74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x14ac:dyDescent="0.25">
      <c r="A8" s="17"/>
      <c r="B8" s="17"/>
      <c r="C8" s="17"/>
      <c r="D8" s="17"/>
      <c r="E8" s="17"/>
    </row>
    <row r="9" spans="1:15" x14ac:dyDescent="0.25">
      <c r="A9" s="15"/>
    </row>
    <row r="10" spans="1:15" ht="34.5" customHeight="1" x14ac:dyDescent="0.25">
      <c r="A10" s="102" t="s">
        <v>75</v>
      </c>
      <c r="B10" s="102"/>
      <c r="C10" s="102"/>
      <c r="D10" s="102"/>
      <c r="E10" s="102"/>
      <c r="F10" s="102"/>
      <c r="G10" s="102" t="s">
        <v>76</v>
      </c>
      <c r="H10" s="102"/>
      <c r="I10" s="102"/>
      <c r="J10" s="102"/>
      <c r="K10" s="102"/>
      <c r="L10" s="102" t="s">
        <v>77</v>
      </c>
      <c r="M10" s="102"/>
      <c r="N10" s="102"/>
      <c r="O10" s="102"/>
    </row>
    <row r="11" spans="1:15" x14ac:dyDescent="0.25">
      <c r="A11" s="102">
        <v>1</v>
      </c>
      <c r="B11" s="102"/>
      <c r="C11" s="102"/>
      <c r="D11" s="102"/>
      <c r="E11" s="102"/>
      <c r="F11" s="102"/>
      <c r="G11" s="102">
        <v>2</v>
      </c>
      <c r="H11" s="102"/>
      <c r="I11" s="102"/>
      <c r="J11" s="102"/>
      <c r="K11" s="102"/>
      <c r="L11" s="102">
        <v>3</v>
      </c>
      <c r="M11" s="102"/>
      <c r="N11" s="102"/>
      <c r="O11" s="102"/>
    </row>
    <row r="12" spans="1:15" x14ac:dyDescent="0.25">
      <c r="A12" s="140" t="s">
        <v>78</v>
      </c>
      <c r="B12" s="140"/>
      <c r="C12" s="140"/>
      <c r="D12" s="140"/>
      <c r="E12" s="140"/>
      <c r="F12" s="140"/>
      <c r="G12" s="102" t="s">
        <v>79</v>
      </c>
      <c r="H12" s="102"/>
      <c r="I12" s="102"/>
      <c r="J12" s="102"/>
      <c r="K12" s="102"/>
      <c r="L12" s="102" t="s">
        <v>80</v>
      </c>
      <c r="M12" s="102"/>
      <c r="N12" s="102"/>
      <c r="O12" s="102"/>
    </row>
    <row r="13" spans="1:15" ht="29.25" customHeight="1" x14ac:dyDescent="0.25">
      <c r="A13" s="140" t="s">
        <v>81</v>
      </c>
      <c r="B13" s="140"/>
      <c r="C13" s="140"/>
      <c r="D13" s="140"/>
      <c r="E13" s="140"/>
      <c r="F13" s="140"/>
      <c r="G13" s="102" t="s">
        <v>82</v>
      </c>
      <c r="H13" s="102"/>
      <c r="I13" s="102"/>
      <c r="J13" s="102"/>
      <c r="K13" s="102"/>
      <c r="L13" s="102"/>
      <c r="M13" s="102"/>
      <c r="N13" s="102"/>
      <c r="O13" s="102"/>
    </row>
    <row r="14" spans="1:15" ht="54.75" customHeight="1" x14ac:dyDescent="0.25">
      <c r="A14" s="140" t="s">
        <v>83</v>
      </c>
      <c r="B14" s="140"/>
      <c r="C14" s="140"/>
      <c r="D14" s="140"/>
      <c r="E14" s="140"/>
      <c r="F14" s="140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x14ac:dyDescent="0.25">
      <c r="A15" s="140" t="s">
        <v>84</v>
      </c>
      <c r="B15" s="140"/>
      <c r="C15" s="140"/>
      <c r="D15" s="140"/>
      <c r="E15" s="140"/>
      <c r="F15" s="140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x14ac:dyDescent="0.25">
      <c r="A16" s="15"/>
    </row>
    <row r="17" spans="1:15" x14ac:dyDescent="0.25">
      <c r="A17" s="116" t="s">
        <v>186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</row>
    <row r="18" spans="1:15" x14ac:dyDescent="0.25">
      <c r="A18" s="116" t="s">
        <v>187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</row>
    <row r="19" spans="1:15" x14ac:dyDescent="0.25">
      <c r="A19" s="116" t="s">
        <v>188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</row>
    <row r="20" spans="1:15" x14ac:dyDescent="0.25">
      <c r="A20" s="116" t="s">
        <v>85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</row>
    <row r="21" spans="1:15" x14ac:dyDescent="0.25">
      <c r="A21" s="116" t="s">
        <v>86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  <row r="22" spans="1:15" x14ac:dyDescent="0.25">
      <c r="A22" s="17"/>
      <c r="B22" s="17"/>
      <c r="C22" s="17"/>
      <c r="D22" s="17"/>
      <c r="E22" s="17"/>
      <c r="F22" s="17"/>
    </row>
    <row r="23" spans="1:15" x14ac:dyDescent="0.25">
      <c r="A23" s="15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2022-01-14T05:52:01Z</dcterms:modified>
</cp:coreProperties>
</file>